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3"/>
  <workbookPr filterPrivacy="1" defaultThemeVersion="124226"/>
  <xr:revisionPtr revIDLastSave="0" documentId="13_ncr:1_{21C366A0-334B-4E4B-86B0-CFEA285B5566}" xr6:coauthVersionLast="36" xr6:coauthVersionMax="36" xr10:uidLastSave="{00000000-0000-0000-0000-000000000000}"/>
  <bookViews>
    <workbookView xWindow="0" yWindow="0" windowWidth="25200" windowHeight="11175" activeTab="3" xr2:uid="{00000000-000D-0000-FFFF-FFFF00000000}"/>
  </bookViews>
  <sheets>
    <sheet name="Accueil" sheetId="5" r:id="rId1"/>
    <sheet name="VALEUR TECHNIQUE" sheetId="3" r:id="rId2"/>
    <sheet name="MAINTENANCE" sheetId="9" r:id="rId3"/>
    <sheet name="PRIX" sheetId="8" r:id="rId4"/>
  </sheets>
  <definedNames>
    <definedName name="_ftn1" localSheetId="1">'VALEUR TECHNIQUE'!#REF!</definedName>
    <definedName name="_ftnref1" localSheetId="1">'VALEUR TECHNIQUE'!#REF!</definedName>
    <definedName name="_Hlk108281431" localSheetId="1">'VALEUR TECHNIQUE'!#REF!</definedName>
    <definedName name="_Toc125663883" localSheetId="1">'VALEUR TECHNIQUE'!#REF!</definedName>
    <definedName name="_Toc125663884" localSheetId="1">'VALEUR TECHNIQUE'!#REF!</definedName>
    <definedName name="_Toc125663885" localSheetId="1">'VALEUR TECHNIQUE'!#REF!</definedName>
    <definedName name="_Toc125663886" localSheetId="1">'VALEUR TECHNIQUE'!#REF!</definedName>
    <definedName name="_Toc125663887" localSheetId="1">'VALEUR TECHNIQUE'!#REF!</definedName>
    <definedName name="_Toc125663888" localSheetId="1">'VALEUR TECHNIQUE'!#REF!</definedName>
    <definedName name="_Toc125663889" localSheetId="1">'VALEUR TECHNIQUE'!#REF!</definedName>
    <definedName name="_Toc125663894" localSheetId="1">'VALEUR TECHNIQUE'!#REF!</definedName>
    <definedName name="_Toc125663895" localSheetId="1">'VALEUR TECHNIQUE'!#REF!</definedName>
    <definedName name="_Toc125663903" localSheetId="1">'VALEUR TECHNIQUE'!#REF!</definedName>
    <definedName name="_Toc125663904" localSheetId="1">'VALEUR TECHNIQUE'!#REF!</definedName>
    <definedName name="_Toc125663905" localSheetId="1">'VALEUR TECHNIQUE'!$B$39</definedName>
    <definedName name="_Toc125663911" localSheetId="1">'VALEUR TECHNIQUE'!#REF!</definedName>
    <definedName name="_Toc125663912" localSheetId="1">'VALEUR TECHNIQUE'!#REF!</definedName>
    <definedName name="_Toc125663913" localSheetId="1">'VALEUR TECHNIQUE'!#REF!</definedName>
    <definedName name="_Toc125663914" localSheetId="1">'VALEUR TECHNIQUE'!#REF!</definedName>
    <definedName name="_Toc125663915" localSheetId="1">'VALEUR TECHNIQUE'!#REF!</definedName>
    <definedName name="_Toc125663916" localSheetId="1">'VALEUR TECHNIQUE'!#REF!</definedName>
    <definedName name="_Toc125663917" localSheetId="1">'VALEUR TECHNIQUE'!#REF!</definedName>
    <definedName name="_Toc125663918" localSheetId="1">'VALEUR TECHNIQUE'!#REF!</definedName>
    <definedName name="_Toc125663919" localSheetId="1">'VALEUR TECHNIQUE'!#REF!</definedName>
    <definedName name="_Toc125663920" localSheetId="1">'VALEUR TECHNIQUE'!#REF!</definedName>
    <definedName name="_Toc125663995" localSheetId="1">'VALEUR TECHNIQUE'!#REF!</definedName>
    <definedName name="_Toc171485901" localSheetId="1">'VALEUR TECHNIQUE'!#REF!</definedName>
    <definedName name="_Toc202465668" localSheetId="2">MAINTENANCE!$B$28</definedName>
    <definedName name="_Toc202467395" localSheetId="3">PRIX!$B$22</definedName>
    <definedName name="_Toc206144940" localSheetId="1">'VALEUR TECHNIQUE'!#REF!</definedName>
    <definedName name="_Toc488239546" localSheetId="1">'VALEUR TECHNIQUE'!#REF!</definedName>
    <definedName name="_Toc488239547" localSheetId="1">'VALEUR TECHNIQUE'!#REF!</definedName>
    <definedName name="_Toc69052068" localSheetId="1">'VALEUR TECHNIQUE'!#REF!</definedName>
    <definedName name="_Toc69052080" localSheetId="1">'VALEUR TECHNIQUE'!#REF!</definedName>
    <definedName name="_Toc72963452" localSheetId="2">MAINTENANCE!$B$19</definedName>
    <definedName name="_xlnm.Print_Area" localSheetId="2">MAINTENANCE!$A$1:$E$121</definedName>
    <definedName name="_xlnm.Print_Area" localSheetId="3">PRIX!$A$1:$G$61</definedName>
  </definedNames>
  <calcPr calcId="191029" iterateDelta="1E-4"/>
  <fileRecoveryPr autoRecover="0"/>
</workbook>
</file>

<file path=xl/calcChain.xml><?xml version="1.0" encoding="utf-8"?>
<calcChain xmlns="http://schemas.openxmlformats.org/spreadsheetml/2006/main">
  <c r="C212" i="3" l="1"/>
  <c r="E17" i="8"/>
  <c r="E21" i="8"/>
  <c r="G29" i="8"/>
  <c r="C57" i="9"/>
  <c r="C49" i="9" s="1"/>
  <c r="C15" i="9" s="1"/>
  <c r="C84" i="9"/>
  <c r="C159" i="3"/>
  <c r="C93" i="3"/>
  <c r="C50" i="3"/>
  <c r="E48" i="8" l="1"/>
  <c r="C44" i="3"/>
  <c r="C79" i="3"/>
  <c r="C188" i="3" l="1"/>
  <c r="C17" i="3" s="1"/>
  <c r="C7" i="9"/>
  <c r="G30" i="8"/>
  <c r="G31" i="8"/>
  <c r="G28" i="8"/>
  <c r="G27" i="8"/>
  <c r="G58" i="8"/>
  <c r="G57" i="8"/>
  <c r="G56" i="8"/>
  <c r="G55" i="8"/>
  <c r="G54" i="8"/>
  <c r="G53" i="8"/>
  <c r="G52" i="8"/>
  <c r="G19" i="8"/>
  <c r="E59" i="8"/>
  <c r="E60" i="8" s="1"/>
  <c r="E61" i="8" s="1"/>
  <c r="G47" i="8"/>
  <c r="G46" i="8"/>
  <c r="G45" i="8"/>
  <c r="G44" i="8"/>
  <c r="G43" i="8"/>
  <c r="G42" i="8"/>
  <c r="G41" i="8"/>
  <c r="G40" i="8"/>
  <c r="G39" i="8"/>
  <c r="G38" i="8"/>
  <c r="G37" i="8"/>
  <c r="G36" i="8"/>
  <c r="G35" i="8"/>
  <c r="G34" i="8"/>
  <c r="G33" i="8"/>
  <c r="G32" i="8"/>
  <c r="G26" i="8"/>
  <c r="G25" i="8"/>
  <c r="G24" i="8"/>
  <c r="G23" i="8"/>
  <c r="G22" i="8"/>
  <c r="G20" i="8"/>
  <c r="G18" i="8"/>
  <c r="G21" i="8" l="1"/>
  <c r="G17" i="8"/>
  <c r="G48" i="8"/>
  <c r="G59" i="8"/>
  <c r="G60" i="8" s="1"/>
  <c r="G61" i="8" s="1"/>
  <c r="C15" i="3"/>
  <c r="C7"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D15" authorId="0" shapeId="0" xr:uid="{00000000-0006-0000-0100-000001000000}">
      <text>
        <r>
          <rPr>
            <b/>
            <sz val="8"/>
            <color indexed="10"/>
            <rFont val="Tahoma"/>
            <family val="2"/>
          </rPr>
          <t xml:space="preserve">IMPORTANT : </t>
        </r>
        <r>
          <rPr>
            <sz val="8"/>
            <color indexed="81"/>
            <rFont val="Tahoma"/>
            <family val="2"/>
          </rPr>
          <t xml:space="preserve">
La présente grille complétée devra être rendue au format Excel obligatoirement.
Les compléments de réponse et les documents constituant l'offre du titulaire devront obligatoirement être proposées sous forme électronique, et au format Microsoft Word ou Adobe Acrobat éditable (extraction de texte par "copier" possible).
Le prestataire devra fournir une réponse pour tous les critères. Une </t>
        </r>
        <r>
          <rPr>
            <b/>
            <sz val="8"/>
            <color indexed="81"/>
            <rFont val="Tahoma"/>
            <family val="2"/>
          </rPr>
          <t xml:space="preserve">réponse explicite et précise est obligatoire face à chaque critère </t>
        </r>
        <r>
          <rPr>
            <sz val="8"/>
            <color indexed="81"/>
            <rFont val="Tahoma"/>
            <family val="2"/>
          </rPr>
          <t xml:space="preserve">dans le tableau </t>
        </r>
        <r>
          <rPr>
            <b/>
            <sz val="8"/>
            <color indexed="81"/>
            <rFont val="Tahoma"/>
            <family val="2"/>
          </rPr>
          <t>dans les 3 colonnes D, E et F</t>
        </r>
        <r>
          <rPr>
            <sz val="8"/>
            <color indexed="81"/>
            <rFont val="Tahoma"/>
            <family val="2"/>
          </rPr>
          <t xml:space="preserve">. 
Le prestataire devra respecter la trame des grilles. De même, pour une meilleure lisibilité, les bordures et trame initiales et la numérotation des critères devront rester inchangés. 
Concernant la réponse aux questions, les reports sont autorisés afin de détailler une description aux conditions expresses :
- d’avoir répondu de manière explicite et précise à la question dans le tableau Excel, 
- de faire référence précise au report en indiquant le nom du document, la page, et le paragraphe auquel il est fait référence dans la documentation technique.
Le prestataire pourra ajouter dans le tableau des éléments ou fonctionnalités qui lui semblent indispensables pour assurer la réussite de l’opération à condition de ne pas changer la numérotation initiale des critères : dans ce cas, une numérotation différente sera introduite.
</t>
        </r>
        <r>
          <rPr>
            <b/>
            <sz val="8"/>
            <color indexed="81"/>
            <rFont val="Tahoma"/>
            <family val="2"/>
          </rPr>
          <t>L’absence de réponse ou le non respect de ces conditions pourra constituer un motif de rejet de l’offre qui pourra être déclarée non conforme sans autre(s) considération(s).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D15" authorId="0" shapeId="0" xr:uid="{00000000-0006-0000-0200-000001000000}">
      <text>
        <r>
          <rPr>
            <b/>
            <sz val="8"/>
            <color indexed="10"/>
            <rFont val="Tahoma"/>
            <family val="2"/>
          </rPr>
          <t xml:space="preserve">IMPORTANT : </t>
        </r>
        <r>
          <rPr>
            <sz val="8"/>
            <color indexed="81"/>
            <rFont val="Tahoma"/>
            <family val="2"/>
          </rPr>
          <t xml:space="preserve">
La présente grille complétée devra être rendue au format Excel obligatoirement.
Les compléments de réponse et les documents constituant l'offre du titulaire devront obligatoirement être proposées sous forme électronique, et au format Microsoft Word ou Adobe Acrobat éditable (extraction de texte par "copier" possible).
Le prestataire devra fournir une réponse pour tous les critères. Une </t>
        </r>
        <r>
          <rPr>
            <b/>
            <sz val="8"/>
            <color indexed="81"/>
            <rFont val="Tahoma"/>
            <family val="2"/>
          </rPr>
          <t xml:space="preserve">réponse explicite et précise est obligatoire face à chaque critère </t>
        </r>
        <r>
          <rPr>
            <sz val="8"/>
            <color indexed="81"/>
            <rFont val="Tahoma"/>
            <family val="2"/>
          </rPr>
          <t xml:space="preserve">dans le tableau </t>
        </r>
        <r>
          <rPr>
            <b/>
            <sz val="8"/>
            <color indexed="81"/>
            <rFont val="Tahoma"/>
            <family val="2"/>
          </rPr>
          <t>dans les 3 colonnes D, E et F</t>
        </r>
        <r>
          <rPr>
            <sz val="8"/>
            <color indexed="81"/>
            <rFont val="Tahoma"/>
            <family val="2"/>
          </rPr>
          <t xml:space="preserve">. 
Le prestataire devra respecter la trame des grilles. De même, pour une meilleure lisibilité, les bordures et trame initiales et la numérotation des critères devront rester inchangés. 
Concernant la réponse aux questions, les reports sont autorisés afin de détailler une description aux conditions expresses :
- d’avoir répondu de manière explicite et précise à la question dans le tableau Excel, 
- de faire référence précise au report en indiquant le nom du document, la page, et le paragraphe auquel il est fait référence dans la documentation technique.
Le prestataire pourra ajouter dans le tableau des éléments ou fonctionnalités qui lui semblent indispensables pour assurer la réussite de l’opération à condition de ne pas changer la numérotation initiale des critères : dans ce cas, une numérotation différente sera introduite.
</t>
        </r>
        <r>
          <rPr>
            <b/>
            <sz val="8"/>
            <color indexed="81"/>
            <rFont val="Tahoma"/>
            <family val="2"/>
          </rPr>
          <t>L’absence de réponse ou le non respect de ces conditions pourra constituer un motif de rejet de l’offre qui pourra être déclarée non conforme sans autre(s) considération(s).</t>
        </r>
      </text>
    </comment>
  </commentList>
</comments>
</file>

<file path=xl/sharedStrings.xml><?xml version="1.0" encoding="utf-8"?>
<sst xmlns="http://schemas.openxmlformats.org/spreadsheetml/2006/main" count="528" uniqueCount="431">
  <si>
    <t>Pôle Ingénierie-Logistique-Sécurité</t>
  </si>
  <si>
    <t xml:space="preserve">Merci de bien vouloir compléter </t>
  </si>
  <si>
    <t xml:space="preserve">GRILLE DE REPONSE TECHNIQUE ET FINANCIERE DE L'ACCORD CADRE </t>
  </si>
  <si>
    <t>Réponse du candidat</t>
  </si>
  <si>
    <r>
      <rPr>
        <b/>
        <sz val="10"/>
        <color rgb="FF000099"/>
        <rFont val="Calibri"/>
        <family val="2"/>
      </rPr>
      <t>Réponse détaillée : renvoi vers le mémoire technique</t>
    </r>
    <r>
      <rPr>
        <b/>
        <sz val="10"/>
        <color rgb="FF003399"/>
        <rFont val="Calibri"/>
        <family val="2"/>
      </rPr>
      <t xml:space="preserve">
</t>
    </r>
    <r>
      <rPr>
        <u/>
        <sz val="10"/>
        <color rgb="FFFF0000"/>
        <rFont val="Calibri"/>
        <family val="2"/>
      </rPr>
      <t>Pour chacune des questions</t>
    </r>
    <r>
      <rPr>
        <sz val="10"/>
        <color rgb="FF000099"/>
        <rFont val="Calibri"/>
        <family val="2"/>
      </rPr>
      <t xml:space="preserve">, le candidat fera un renvoi </t>
    </r>
    <r>
      <rPr>
        <u/>
        <sz val="10"/>
        <color rgb="FF000099"/>
        <rFont val="Calibri"/>
        <family val="2"/>
      </rPr>
      <t>précis</t>
    </r>
    <r>
      <rPr>
        <sz val="10"/>
        <color rgb="FF000099"/>
        <rFont val="Calibri"/>
        <family val="2"/>
      </rPr>
      <t xml:space="preserve"> vers le mémoire technique joint à son offre (nom du document, n° de pararaphe, n° de page)</t>
    </r>
    <r>
      <rPr>
        <sz val="10"/>
        <color rgb="FF003399"/>
        <rFont val="Calibri"/>
        <family val="2"/>
      </rPr>
      <t xml:space="preserve">
</t>
    </r>
    <r>
      <rPr>
        <sz val="10"/>
        <color rgb="FFFF0000"/>
        <rFont val="Calibri"/>
        <family val="2"/>
      </rPr>
      <t>Chaque document fourni devra comporter la même numérotation et le le même titre que celui des colonnes A et B.</t>
    </r>
  </si>
  <si>
    <r>
      <t>Réponse résumée</t>
    </r>
    <r>
      <rPr>
        <sz val="10"/>
        <color rgb="FF000099"/>
        <rFont val="Calibri"/>
        <family val="2"/>
      </rPr>
      <t xml:space="preserve">
</t>
    </r>
    <r>
      <rPr>
        <i/>
        <sz val="10"/>
        <color rgb="FF000099"/>
        <rFont val="Calibri"/>
        <family val="2"/>
      </rPr>
      <t>Pour chaque question, apportez une réponse précise résumée.</t>
    </r>
  </si>
  <si>
    <r>
      <t xml:space="preserve">Des réponses précises sont exigées </t>
    </r>
    <r>
      <rPr>
        <b/>
        <u/>
        <sz val="12"/>
        <color rgb="FFC00000"/>
        <rFont val="Arial"/>
        <family val="2"/>
      </rPr>
      <t>dans la présente grille pour TOUS les critères</t>
    </r>
    <r>
      <rPr>
        <b/>
        <sz val="12"/>
        <color rgb="FFC00000"/>
        <rFont val="Arial"/>
        <family val="2"/>
      </rPr>
      <t xml:space="preserve"> où une réponse est attendue.</t>
    </r>
  </si>
  <si>
    <t>Pondération</t>
  </si>
  <si>
    <t>§ du CCTP</t>
  </si>
  <si>
    <r>
      <rPr>
        <b/>
        <sz val="14"/>
        <color theme="1"/>
        <rFont val="Calibri"/>
        <family val="2"/>
      </rPr>
      <t xml:space="preserve">Questions </t>
    </r>
    <r>
      <rPr>
        <sz val="11"/>
        <color theme="1"/>
        <rFont val="Calibri"/>
        <family val="2"/>
      </rPr>
      <t xml:space="preserve">
</t>
    </r>
    <r>
      <rPr>
        <i/>
        <sz val="11"/>
        <color theme="1" tint="0.34998626667073579"/>
        <rFont val="Calibri"/>
        <family val="2"/>
      </rPr>
      <t>(report des critères demandés dans le CCTP)</t>
    </r>
  </si>
  <si>
    <r>
      <t xml:space="preserve">Sont </t>
    </r>
    <r>
      <rPr>
        <b/>
        <u/>
        <sz val="12"/>
        <rFont val="Arial"/>
        <family val="2"/>
      </rPr>
      <t>contractuels</t>
    </r>
    <r>
      <rPr>
        <b/>
        <sz val="12"/>
        <rFont val="Arial"/>
        <family val="2"/>
      </rPr>
      <t xml:space="preserve"> dans la présente grille :
1/ Les réponses apportées dans les colonnes en orange "Réponse du candidat"</t>
    </r>
  </si>
  <si>
    <t>4.</t>
  </si>
  <si>
    <t>Complétez les cellules en rose</t>
  </si>
  <si>
    <t>Obligatoire</t>
  </si>
  <si>
    <t>Garantie et maintenance</t>
  </si>
  <si>
    <t>Continuité de service</t>
  </si>
  <si>
    <t>Modalités de suivi de l’exécution de la prestation</t>
  </si>
  <si>
    <t>Affectation d’un ROC</t>
  </si>
  <si>
    <t>Le soumissionnaire proposera sans surcoût dans sa réponse le rôle précis, le temps consacré pour le CHAI en nombre de jours par semestre, et le CV de cette personne.</t>
  </si>
  <si>
    <t>Conseil, suivi de la prestation, plan de progrès</t>
  </si>
  <si>
    <t>Lors de cette réunion, les échanges viseront, en particulier :</t>
  </si>
  <si>
    <t>Evolution de la réglementation</t>
  </si>
  <si>
    <t>Critères qualité de la prestation</t>
  </si>
  <si>
    <t>Le soumissionnaire fera état dans sa réponse des procédures et de l’organisation qualité en vigueur dans son entreprise.</t>
  </si>
  <si>
    <t>Il indiquera s’il a nommé un réfèrent qualité, précisera ses missions, fournira son CV et ses certifications.</t>
  </si>
  <si>
    <t xml:space="preserve">Développement durable </t>
  </si>
  <si>
    <t>- Politique d’évolution en mobilité interne.</t>
  </si>
  <si>
    <t>CRITERES CONSTITUANT LA VALEUR PRIX DE L'OFFRE</t>
  </si>
  <si>
    <t>Prix TTC</t>
  </si>
  <si>
    <t>Modalités d'accès à la maintenance</t>
  </si>
  <si>
    <t>Modalités précises d’accès à la maintenance.</t>
  </si>
  <si>
    <t>Maintenance assurée par le titulaire ? Par un autre prestataire (à préciser) ?</t>
  </si>
  <si>
    <t>Pour toute indisponibilité déclarée par le Pouvoir Adjudicateur, demande de correction d’anomalie ou de régression, le prestataire s'engage à réparer dans le délai précisé dans le tableau ci-dessous, suivant la réception de l’appel téléphonique du Pouvoir Adjudicateur ou la réception du formulaire de demande d’intervention, le début du délai ne pouvant en tout état de cause intervenir qu’aux heures de la plage horaire de base.</t>
  </si>
  <si>
    <r>
      <t xml:space="preserve">Réponse du fournisseur </t>
    </r>
    <r>
      <rPr>
        <sz val="9"/>
        <color rgb="FF000099"/>
        <rFont val="Calibri"/>
        <family val="2"/>
      </rPr>
      <t>(Oui/Non)</t>
    </r>
  </si>
  <si>
    <t>MAINTENANCE</t>
  </si>
  <si>
    <t>VALEUR TECHNIQUE</t>
  </si>
  <si>
    <t>les cellules en rose</t>
  </si>
  <si>
    <t xml:space="preserve"> sur les 3 onglets de ce fichier : </t>
  </si>
  <si>
    <t>Nom société --&gt;</t>
  </si>
  <si>
    <t>Adresse société --&gt;</t>
  </si>
  <si>
    <t>Coordonnées complète de la personne ayant rédigé la réponse (Nom, adresse, mail, téléphone) --&gt;</t>
  </si>
  <si>
    <t>Je soussigné [nom et fonction du représentant du candidat]</t>
  </si>
  <si>
    <t xml:space="preserve"> certifie avoir pris connaissance de ces conditions
et m'engage à répondre dans ce périmètre</t>
  </si>
  <si>
    <t>PRIX (30 %)</t>
  </si>
  <si>
    <r>
      <t xml:space="preserve">Sont </t>
    </r>
    <r>
      <rPr>
        <b/>
        <u/>
        <sz val="12"/>
        <rFont val="Arial"/>
        <family val="2"/>
      </rPr>
      <t>contractuels</t>
    </r>
    <r>
      <rPr>
        <b/>
        <sz val="12"/>
        <rFont val="Arial"/>
        <family val="2"/>
      </rPr>
      <t xml:space="preserve"> dans la présente grille :
1/ Les réponses apportées dans les colonnes en rose "Réponse du candidat"</t>
    </r>
  </si>
  <si>
    <t>Prix HT</t>
  </si>
  <si>
    <t>Quantité</t>
  </si>
  <si>
    <t>La dépose comprend :</t>
  </si>
  <si>
    <t>Sont inclus :</t>
  </si>
  <si>
    <t>Descriptif + renvoi vers le mémoire technique et le document financier (préciser les noms des documents, le n° de paragraphe et le n° de page)</t>
  </si>
  <si>
    <t>- Autres éventuelles fournitures ou prestations à détailler ci-dessous :</t>
  </si>
  <si>
    <t>- Autres éventuelles maintenance à détailler ci-dessous :</t>
  </si>
  <si>
    <t>- Prestations de réalisation des essais</t>
  </si>
  <si>
    <t>- Pièces de rechange</t>
  </si>
  <si>
    <t>- Prestations de formation du personnel et transfert de compétence</t>
  </si>
  <si>
    <t>COUT DE LA MAINTENANCE PAR AN (au délà de la période de garantie d'1 an)</t>
  </si>
  <si>
    <t>TOTAL COUT DE LA MAINTENANCE PAR AN</t>
  </si>
  <si>
    <t>Correspondance avec l'objet du marché</t>
  </si>
  <si>
    <r>
      <t>c.</t>
    </r>
    <r>
      <rPr>
        <sz val="7"/>
        <color theme="1"/>
        <rFont val="Times New Roman"/>
        <family val="1"/>
      </rPr>
      <t xml:space="preserve">        </t>
    </r>
    <r>
      <rPr>
        <sz val="10"/>
        <color theme="1"/>
        <rFont val="Calibri"/>
        <family val="2"/>
        <scheme val="minor"/>
      </rPr>
      <t>Le transfert de compétence aux techniciens de l’hôpital pour leur totale autonomie pour assurer le fonctionnement et la maintenance de premier niveau sur les équipements fournis et installés.</t>
    </r>
  </si>
  <si>
    <t>Le présent marché a pour objet :</t>
  </si>
  <si>
    <t>5.2.</t>
  </si>
  <si>
    <t>5.1.</t>
  </si>
  <si>
    <t>5.</t>
  </si>
  <si>
    <t>4.4.4.</t>
  </si>
  <si>
    <t>4.4.3.</t>
  </si>
  <si>
    <t>4.4.2.</t>
  </si>
  <si>
    <t>4.4.1.</t>
  </si>
  <si>
    <t>4.4.</t>
  </si>
  <si>
    <t>4.3.</t>
  </si>
  <si>
    <t>4.1.</t>
  </si>
  <si>
    <t>Le traitement des déchets se fera conformément aux règlements spécifiques en vigueur pour chaque matière ou matériels.</t>
  </si>
  <si>
    <t>Evacuation des matériels déposés et traitement des déchets</t>
  </si>
  <si>
    <t>Déroulement du chantier</t>
  </si>
  <si>
    <t>Planning</t>
  </si>
  <si>
    <t>Consignations</t>
  </si>
  <si>
    <t xml:space="preserve">Les consignations et déconsignations sont délivrées par inscription sur le cahier d’ordres, qui est rédigé par le chargé de consignation du CHAI. </t>
  </si>
  <si>
    <t xml:space="preserve">Juste avant la coupure d'une installation, le représentant du service électrique s'assure auprès des services concernés que la coupure est possible. </t>
  </si>
  <si>
    <t xml:space="preserve">Aucune coupure ne sera autorisée sans accord préalable de cette personne, ce qui veut dire qu’une coupure même programmée longtemps à l’avance peut être reportée au dernier moment, l’entreprise en tient compte dans son offre. </t>
  </si>
  <si>
    <t>Habilitations et identification du personnel</t>
  </si>
  <si>
    <t xml:space="preserve">L’entreprise doit fournir une liste de son personnel avec nom, prénom et photo (y compris tous les sous-traitants) susceptibles de travailler sur le chantier pour établissement des badges d'accès. </t>
  </si>
  <si>
    <t>Toute personne de l'entreprise, dès lors qu'elle intervient sur le site, devra obligatoirement porter ce badge.</t>
  </si>
  <si>
    <t>Les véhicules de l’entreprise seront identifiés avec un logo ou un marquage provisoire indiquant le nom de l’entreprise.</t>
  </si>
  <si>
    <t>Le PPR en vigueur au CH Alpes-Isère devra être signé par le titulaire en préalable au démarrage de la prestation.</t>
  </si>
  <si>
    <t>Contrôles réglementaires</t>
  </si>
  <si>
    <t xml:space="preserve">Cet organisme est rémunéré par le maître d’ouvrage. En fin de chantier, c'est cet organisme qui délivre le certificat de vérification initiale, vierge de toute remarque, indispensable avant toute mise sous tension des installations et remise à l'exploitant. </t>
  </si>
  <si>
    <t>L'entreprise réalise, à ses frais et sans supplément de prix, tous les travaux de mise en conformité des installations suite aux remarques de cet organisme de contrôle réglementaire.</t>
  </si>
  <si>
    <t>Réunions contractuelles</t>
  </si>
  <si>
    <t>Avant le début des travaux, une réunion d'ouverture de chantier et d'enclenchement des travaux sera organisée par le titulaire en présence du maître d'ouvrage, le CH Alpes-Isère. Le compte-rendu de cette réunion sera rédigé par l’entreprise et proposée au CH Alpes-Isère pour validation.</t>
  </si>
  <si>
    <t>Cette réunion aura pour objet de s’assurer que les préalables sont remplis pour assurer le démarrage de la prestation :</t>
  </si>
  <si>
    <t>Propreté et dépose des anciennes installations</t>
  </si>
  <si>
    <t xml:space="preserve">Ces enlèvements respecteront les réglementations en vigueur (notamment le tri des déchets), conformément à la loi du 15 juillet 1992. </t>
  </si>
  <si>
    <t xml:space="preserve">Le titulaire devra indiquer, pour chaque type de déchet généré par les prestations liées au marché (chiffons souillés, gravois, câbles, ferrailles déchets d’emballage…), ce qui est prévu. Le titulaire s’engagera à respecter la législation en vigueur notamment pour le transport et le traitement des déchets. </t>
  </si>
  <si>
    <t xml:space="preserve">Pour chaque enlèvement de déchet le titulaire devra fournir un bordereau de suivi de déchets attestant de la prise en charge et de l’élimination par une filière agrée. </t>
  </si>
  <si>
    <t xml:space="preserve">Le maître d’ouvrage se réserve la possibilité le cas échéant, de faire procéder, par l'entreprise de son choix, aux nettoyages complémentaires qu’il jugera indispensable à la charge du titulaire. </t>
  </si>
  <si>
    <t>Horaires de travail</t>
  </si>
  <si>
    <t xml:space="preserve">Les horaires normaux de travail sur le site sont de 7h30 à 17h. </t>
  </si>
  <si>
    <t xml:space="preserve">Pour des besoins ponctuels de travail hors horaires ci-dessus, par exemple lors des travaux sous coupure la nuit ou le week-end, l'entreprise informe le service réseaux-énergies-automatismes de l'établissement 15 jours à l'avance. </t>
  </si>
  <si>
    <t>Transport et stockage</t>
  </si>
  <si>
    <t xml:space="preserve">Le transport, le stockage puis l'installation des appareils doivent impérativement conserver leur fiabilité. </t>
  </si>
  <si>
    <t>Responsabilité</t>
  </si>
  <si>
    <t xml:space="preserve">L'entreprise propose une installation "clef en main". Elle doit donc s'assurer que sa fourniture est suffisante et adaptée au bon fonctionnement. Elle doit compléter ou proposer des ajustements, si nécessaire, sur le présent CCTP pour assurer ce bon fonctionnement. </t>
  </si>
  <si>
    <t>L’entreprise titulaire du marché aura à sa charge la coordination de ses éventuels sous-traitants qu’il devra déclarer conformément au code de la commande publique.</t>
  </si>
  <si>
    <t>Obligations du titulaire</t>
  </si>
  <si>
    <t xml:space="preserve">L'ensemble des prestations mentionnées dans ce marché doit être réalisé selon un calendrier, fixant les phases clefs et remis lors de la soumission et complété par un planning détaillé des opérations. </t>
  </si>
  <si>
    <t xml:space="preserve">Les fournitures, installations, recette et mise en exploitation des systèmes de production, de transformation et de distribution et de tous les accessoires s'y rapportant (même s'ils ne sont pas expressément décrits dans ces documents) sont à la charge du titulaire du marché. La réalisation devant être effectuée dans les règles de l'art. </t>
  </si>
  <si>
    <t xml:space="preserve">Les installations électriques devront satisfaire aux normes et décrets en vigueur par la réglementation électrique. </t>
  </si>
  <si>
    <t xml:space="preserve">Toute remise en état sera réalisée aux frais de l’entreprise et sans indemnité. </t>
  </si>
  <si>
    <t>Le titulaire du marché prend en charge tout ce qui concerne les moyens de transport, de levage, des matériels et matériaux, et de toutes les sujétions normalement prévisibles liées au chantier (passages des câbles, exécutions de caniveaux, enlèvement et élimination de gravats, rebouchages et reprises, nettoyages etc..) à l'intérieur des locaux mais également à l'extérieur (notamment voiries, faux-plafond, gaines et planchers...).</t>
  </si>
  <si>
    <t>Mise en service</t>
  </si>
  <si>
    <t>Condition de réception technique</t>
  </si>
  <si>
    <t xml:space="preserve">D’une manière générale, les conditions particulières de réception et d’essais ci-après sont imposées à l’entreprise pour tout ce qui touche les équipements ou les installations réalisées au titre des travaux objet du dossier. </t>
  </si>
  <si>
    <t xml:space="preserve">De plus, un service d'assistance immédiate sera à assurer pour un délai d'un mois après la réception. Cette assistance pourra être réalisée par le recours téléphonique sous conditions d'une intervention dans un délai minimum de la demi-journée. </t>
  </si>
  <si>
    <t xml:space="preserve">Toutes défectuosités et non-conformités constatées seront immédiatement réparées par l'entreprise. </t>
  </si>
  <si>
    <t xml:space="preserve">Les résultats feront l’objet d’un rapport détaillé. </t>
  </si>
  <si>
    <t xml:space="preserve">Après accord des parties et si les conditions de bon fonctionnement et de conformité sont vérifiées, la réception sera prononcée par le maître d’ouvrage. </t>
  </si>
  <si>
    <t>Passé ce délai, le maître d’ouvrage pourra faire exécuter les travaux par une entreprise de son choix, aux frais de l’entreprise défaillante.</t>
  </si>
  <si>
    <t xml:space="preserve">La réception finale sera prononcée par le Maître d’Ouvrage à l’achèvement complet des travaux dans la mesure où aucune réserve n’aura été apportée sur la qualité et la conformité de ceux-ci, ou que les réserves listées auront été levées, ainsi que sur la présentation d’une ou plusieurs attestations de conformité établies par l’organisme de contrôle désigné. </t>
  </si>
  <si>
    <t>Pièces de rechange</t>
  </si>
  <si>
    <t>L’entreprise proposera un lot de pièces de rechange comportant le minimum nécessaire pour que les techniciens du CH Alpes-Isère puisse effectuer des réparations de premier niveau sur le site, ainsi qu’un jeu d’outillage sous forme de trousse de premier dépannage. Il devra en fournir la liste et les prix unitaires dans sa proposition.</t>
  </si>
  <si>
    <t>Formation du personnel et transfert de compétence</t>
  </si>
  <si>
    <t>Garantie des fournitures</t>
  </si>
  <si>
    <t>Toutes les installations faites par l’entreprise sont garanties conformes aux règles de l’art et conformes aux dispositions d’exécution.</t>
  </si>
  <si>
    <t>Maintenance des équipements (contrat d’entretien)</t>
  </si>
  <si>
    <t>Le CHAI souhaite l’affectation d’un responsable opérationnel de compte (ROC) dédié CHAI pour un accompagnement dédié pendant le marché, qui sera l’interlocuteur privilégié du CHAI, disposant des compétences et de la délégation nécessaire à des décisions opérationnelles rapides.</t>
  </si>
  <si>
    <t xml:space="preserve">Cette obligation se manifeste notamment dans la prise en compte du contexte de l’établissement et de ses attentes, le traitement de ses demandes et le fait de prodiguer des conseils utiles et avisés, traduits par le titulaire par la mise à disposition de compétences tout au long du marché (maintenance incluse). </t>
  </si>
  <si>
    <t>Il s’engage également à élaborer et transmettre tout document et information relative à la prestation exécutée.</t>
  </si>
  <si>
    <t>Comité de pilotage annuel</t>
  </si>
  <si>
    <t>Le présent marché est établi sur la base de la réglementation en vigueur au jour du lancement de la procédure de passation.</t>
  </si>
  <si>
    <t>Si, à la suite d’une modification de la réglementation en vigueur, d’une décision administrative, ou jurisprudentielle, la modification des prestations du titulaire de l’accord-cadre, affectant même de façon mineure l’exécution de l’accord-cadre s’avérait nécessaire, celui-ci s’engage à l’accepter dans le cadre et sous les contraintes et obligations de l’accord-cadre sans surcoût.</t>
  </si>
  <si>
    <t>Le CHAI peut conclure, le cas échéant, un avenant au dit accord-cadre afin de prendre en compte l’évolution de la réglementation.</t>
  </si>
  <si>
    <t>Dans le cadre de la démarche continue d’amélioration de la qualité, l’établissement évaluera la qualité du service fourni par le prestataire sur la base de différents critères : qualité du service rendu, modes de recensement et de prise en compte des besoins, délais de mises en place, procédures de vérification et d’admission des prestations, ponctualité sur les rendus, livrables fournis tels que les manuels d’installation et de paramétrage, les manuels utilisateurs…</t>
  </si>
  <si>
    <t>Le périmètre précis des éléments sous garantie sera précisé dans la réponse.</t>
  </si>
  <si>
    <t xml:space="preserve"> Nature de la maintenance forfaitaire et globale annuelle</t>
  </si>
  <si>
    <t>Contenu de la maintenance forfaitaire globale</t>
  </si>
  <si>
    <t>Formalisation au travers d'un contrat d'entretien</t>
  </si>
  <si>
    <t>Procédure descriptive du support et rapport d’intervention</t>
  </si>
  <si>
    <t>Ce contrat d’entretien comprendra à minima le périmètre décrit ci-dessus.</t>
  </si>
  <si>
    <r>
      <t>1.</t>
    </r>
    <r>
      <rPr>
        <b/>
        <sz val="10"/>
        <color theme="1"/>
        <rFont val="Times New Roman"/>
        <family val="1"/>
      </rPr>
      <t xml:space="preserve">       </t>
    </r>
    <r>
      <rPr>
        <sz val="10"/>
        <color theme="1"/>
        <rFont val="Calibri"/>
        <family val="2"/>
        <scheme val="minor"/>
      </rPr>
      <t>Le titulaire doit fournir un contrat d’entretien complet décrivant la maintenance proposée et le processus de traitement d’un incident (avec les niveaux d’escalade) de la prise d’appel jusqu’à la résolution.</t>
    </r>
  </si>
  <si>
    <r>
      <t>2.</t>
    </r>
    <r>
      <rPr>
        <b/>
        <sz val="10"/>
        <color theme="1"/>
        <rFont val="Times New Roman"/>
        <family val="1"/>
      </rPr>
      <t xml:space="preserve">       </t>
    </r>
    <r>
      <rPr>
        <sz val="10"/>
        <color theme="1"/>
        <rFont val="Calibri"/>
        <family val="2"/>
        <scheme val="minor"/>
      </rPr>
      <t>Le titulaire est tenu de fournir un rapport écrit suite à chaque intervention de maintenance.</t>
    </r>
  </si>
  <si>
    <r>
      <t>Les équipements, services et pièces</t>
    </r>
    <r>
      <rPr>
        <sz val="10"/>
        <rFont val="Calibri"/>
        <family val="2"/>
      </rPr>
      <t xml:space="preserve"> compris dans la maintenance sont :</t>
    </r>
  </si>
  <si>
    <t>Documents et procédures pour exploitation</t>
  </si>
  <si>
    <t>Le titulaire doit mettre à jour et remettre au pouvoir adjudicateur l’ensemble des documents nécessaires au bon fonctionnement et à l’exploitation des équipements, et les procédures qu’il doit être amené à mettre en œuvre pour le bon déroulement du marché.</t>
  </si>
  <si>
    <r>
      <t>1.</t>
    </r>
    <r>
      <rPr>
        <b/>
        <sz val="10"/>
        <color rgb="FF000000"/>
        <rFont val="Times New Roman"/>
        <family val="1"/>
      </rPr>
      <t xml:space="preserve">    </t>
    </r>
    <r>
      <rPr>
        <b/>
        <sz val="10"/>
        <color rgb="FF000000"/>
        <rFont val="Calibri"/>
        <family val="2"/>
        <scheme val="minor"/>
      </rPr>
      <t>L'assistance technique de type "Hotline"</t>
    </r>
    <r>
      <rPr>
        <sz val="10"/>
        <color rgb="FF000000"/>
        <rFont val="Calibri"/>
        <family val="2"/>
        <scheme val="minor"/>
      </rPr>
      <t xml:space="preserve"> : mise à disposition par le titulaire d'un support technique téléphonique au moins de niveau 2, interlocuteur direct des techniciens en électricité du CH Alpes-Isère.</t>
    </r>
  </si>
  <si>
    <t>L'acquisition des autres pièces non décrites ci-dessus sera à la charge du CHAI.</t>
  </si>
  <si>
    <t xml:space="preserve"> Procédure d’intervention et rapport</t>
  </si>
  <si>
    <t>Période d'intervention</t>
  </si>
  <si>
    <t>Modes d’intervention : par téléphone, par téléassistance ou par intervention sur site ?</t>
  </si>
  <si>
    <t>Point d'entrée de la maintenance (nom, qualité, téléphone, mail, télécopie).</t>
  </si>
  <si>
    <t>Qualification de la maintenance qui devra être à minima un support niveau 2.</t>
  </si>
  <si>
    <r>
      <t xml:space="preserve">Proposition du candidat : Hotline jours ouvrés : </t>
    </r>
    <r>
      <rPr>
        <sz val="10"/>
        <color indexed="12"/>
        <rFont val="Calibri"/>
        <family val="2"/>
      </rPr>
      <t>à préciser</t>
    </r>
  </si>
  <si>
    <t xml:space="preserve">Hypothèse minimum : jours ouvrés de 8h à 17h (du lundi au vendredi hors fériés) </t>
  </si>
  <si>
    <t>5.4</t>
  </si>
  <si>
    <t xml:space="preserve"> Modalité d'intervention</t>
  </si>
  <si>
    <t>Dès la réception d’une demande d’intervention, le titulaire affecte un numéro d’intervention et adresse au pouvoir adjudicateur concerné par écrit un accusé de réception de prise en compte du problème, indiquant les dates et heures d’appel, le résumé du problème, et le responsable affecté chez lui.</t>
  </si>
  <si>
    <t>Pour les demandes d’assistance technique et les anomalies, les interventions peuvent se faire selon les cas :</t>
  </si>
  <si>
    <r>
      <t>§</t>
    </r>
    <r>
      <rPr>
        <sz val="10"/>
        <rFont val="Times New Roman"/>
        <family val="1"/>
      </rPr>
      <t xml:space="preserve">  </t>
    </r>
    <r>
      <rPr>
        <sz val="10"/>
        <rFont val="Calibri"/>
        <family val="2"/>
      </rPr>
      <t>Par déplacement d'un technicien compétent.</t>
    </r>
  </si>
  <si>
    <r>
      <t>§</t>
    </r>
    <r>
      <rPr>
        <sz val="10"/>
        <rFont val="Times New Roman"/>
        <family val="1"/>
      </rPr>
      <t xml:space="preserve">  </t>
    </r>
    <r>
      <rPr>
        <sz val="10"/>
        <rFont val="Calibri"/>
        <family val="2"/>
      </rPr>
      <t>Par conseil téléphonique ou en visio-conférence dont l'impact doit être la résolution immédiate du problème posé.</t>
    </r>
  </si>
  <si>
    <t xml:space="preserve">Pour toute demande d’assistance technique, de correction d’anomalie ou de régression, le titulaire s'engage à intervenir dans le délai précisé dans le tableau ci-dessous, suivant la réception de l’appel téléphonique du pouvoir adjudicateur ou la réception du formulaire de demande d’intervention, le début du délai ne pouvant en tout état de cause intervenir qu’aux heures de la plage horaire de base. </t>
  </si>
  <si>
    <r>
      <t xml:space="preserve">Proposition du candidat
- Délai de réponse : </t>
    </r>
    <r>
      <rPr>
        <sz val="10"/>
        <color indexed="12"/>
        <rFont val="Calibri"/>
        <family val="2"/>
      </rPr>
      <t>à préciser</t>
    </r>
    <r>
      <rPr>
        <sz val="10"/>
        <color indexed="8"/>
        <rFont val="Calibri"/>
        <family val="2"/>
      </rPr>
      <t xml:space="preserve">
- Délai d’intervention : </t>
    </r>
    <r>
      <rPr>
        <sz val="10"/>
        <color indexed="12"/>
        <rFont val="Calibri"/>
        <family val="2"/>
      </rPr>
      <t>à préciser</t>
    </r>
  </si>
  <si>
    <r>
      <t xml:space="preserve">Proposition du candidat : </t>
    </r>
    <r>
      <rPr>
        <sz val="10"/>
        <color indexed="12"/>
        <rFont val="Calibri"/>
        <family val="2"/>
      </rPr>
      <t>à préciser</t>
    </r>
  </si>
  <si>
    <t>En cas d'anomalie ou régression bloquante ou majeure, une solution provisoire de contournement est si possible proposée par le titulaire.la mise en place de cette solution provisoire de contournement ne vient pas en remplacement de la résolution de l’anomalie/régression initiale, et n’interrompt pas les délais d’intervention et de résolution qui s’appliquent à l’anomalie/régression initiale et continuent donc de courir</t>
  </si>
  <si>
    <t>Hypothèse maximum :
- Délai de réponse : sous 2 heures. Un spécialiste contacte le Pouvoir Adjudicateur dans les 2 heures qui suivent l'enregistrement de la demande de service.
Intervention :
- Délai d’intervention : sous 4 heures</t>
  </si>
  <si>
    <t>Fonctionnement en période de crise</t>
  </si>
  <si>
    <t>On entend par période de crise une période où se révèlent des problèmes à répétition impactant la production et le fonctionnement « normal » des COMPOSANTS. Durant cette période, le titulaire s’engage à mettre en œuvre une assistance soutenue matérialisée par :</t>
  </si>
  <si>
    <r>
      <t>§</t>
    </r>
    <r>
      <rPr>
        <sz val="10"/>
        <rFont val="Times New Roman"/>
        <family val="1"/>
      </rPr>
      <t xml:space="preserve">  </t>
    </r>
    <r>
      <rPr>
        <sz val="10"/>
        <rFont val="Calibri"/>
        <family val="2"/>
      </rPr>
      <t>Surveillance proactive avec rapport hebdomadaire.</t>
    </r>
  </si>
  <si>
    <r>
      <t>§</t>
    </r>
    <r>
      <rPr>
        <sz val="10"/>
        <rFont val="Times New Roman"/>
        <family val="1"/>
      </rPr>
      <t xml:space="preserve">  </t>
    </r>
    <r>
      <rPr>
        <sz val="10"/>
        <rFont val="Calibri"/>
        <family val="2"/>
      </rPr>
      <t>Vérification quotidienne par l’équipe de maintenance.</t>
    </r>
  </si>
  <si>
    <r>
      <t>§</t>
    </r>
    <r>
      <rPr>
        <sz val="10"/>
        <rFont val="Times New Roman"/>
        <family val="1"/>
      </rPr>
      <t xml:space="preserve">  </t>
    </r>
    <r>
      <rPr>
        <sz val="10"/>
        <rFont val="Calibri"/>
        <family val="2"/>
      </rPr>
      <t>Communication régulière plusieurs fois par jour avec l’équipe du pouvoir adjudicateur.</t>
    </r>
  </si>
  <si>
    <t>Devoir d’information et suivi de maintenance</t>
  </si>
  <si>
    <t>Le titulaire garantit que le service de maintenance est réalisé avec tout le soin raisonnablement possible en l’état de la technique.</t>
  </si>
  <si>
    <t>Chaque opération de Maintenance et chaque intervention doit faire l'objet d’une validation préalable par le CH Alpes-Isère. Le titulaire s’engage à réaliser une communication préalable ainsi que pendant l’intervention auprès des techniciens du CH Alpes-Isère, en indiquant les dates, la durée de l’intervention, la nature des opérations et le nom des intervenants.</t>
  </si>
  <si>
    <t xml:space="preserve">Toute intervention technique hors contrôle de routine, fait l’objet d’un compte rendu écrit, par email, ou rapport d’intervention, contenant l’objectif de l’intervention, les actions effectuées, le résultat et les éventuelles actions prévues. </t>
  </si>
  <si>
    <t>Par ailleurs, le titulaire s’engage à informer par écrit le pouvoir adjudicateur de la suite donnée à toute demande d’intervention, d’assistance, à toute anomalie ou régression, sous forme de « suivi de l’appel » ou « rapport d’intervention » qui doit reprendre les informations déclarées par le pouvoir adjudicateur.</t>
  </si>
  <si>
    <t>Le titulaire établira un rapport de visite systématique sous la forme d’un récapitulatif des différentes interventions effectuées soit sur les équipements soit sur les réglages, accompagné de schémas si nécessaire.</t>
  </si>
  <si>
    <t>Les informations que le titulaire doit indiquer, à la fois dans le « suivi de l’appel » que dans le « rapport d’intervention » sont les suivantes :
- Le résumé du problème ou de la demande d’assistance.
- Le numéro d’enregistrement de l’incident.
- Les dates et heures de soumission du pouvoir adjudicateur concerné.
- Les dates et heures de prise en compte par le titulaire.
- L’intervenant et sa fonction, et ses coordonnées directes.
- Les rappels de gravité : « Bloquant », « Majeur », « Mineur ».
- Le degré de priorité : « Alerte », « Haut », « Moyen » « Bas ».
- Les dates et heures de planification de l’intervention par le titulaire.
- Les dates et heures de réalisation de l’intervention par le titulaire.
- Les dates et heures de début et fin d’intervention et le temps total d’intervention.
- La modalité d’intervention (par téléphone, sur site…).
- L’indicateur résolu ou pas.</t>
  </si>
  <si>
    <t>Délai d’intervention (GTI)</t>
  </si>
  <si>
    <t>Délai de réparation (GTR)</t>
  </si>
  <si>
    <r>
      <t xml:space="preserve">GRILLE DE REPONSE TECHNIQUE ET FINANCIERE - </t>
    </r>
    <r>
      <rPr>
        <b/>
        <sz val="20"/>
        <color rgb="FFC00000"/>
        <rFont val="Calibri"/>
        <family val="2"/>
      </rPr>
      <t xml:space="preserve">VALEUR TECHNIQUE </t>
    </r>
  </si>
  <si>
    <r>
      <t xml:space="preserve">GRILLE DE REPONSE TECHNIQUE ET FINANCIERE - </t>
    </r>
    <r>
      <rPr>
        <b/>
        <sz val="20"/>
        <color rgb="FFC00000"/>
        <rFont val="Calibri"/>
        <family val="2"/>
      </rPr>
      <t xml:space="preserve">GARANTIE ET MAINTENANCE </t>
    </r>
  </si>
  <si>
    <t>PRIX (DPGF)</t>
  </si>
  <si>
    <r>
      <t xml:space="preserve">GRILLE DE REPONSE TECHNIQUE ET FINANCIERE - </t>
    </r>
    <r>
      <rPr>
        <b/>
        <sz val="20"/>
        <color rgb="FFC00000"/>
        <rFont val="Calibri"/>
        <family val="2"/>
      </rPr>
      <t xml:space="preserve">PRIX </t>
    </r>
  </si>
  <si>
    <t xml:space="preserve">ACCORD CADRE A BONS DE COMMANDES
ACQUISITION, MISE EN ŒUVRE ET MAINTENANCE 
D’UNE TABLE DE RADIOLOGIE FIXE TELECOMMANDEE
D’OCCASION 
AU CENTRE HOSPITALIER ALPES-ISERE
AVEC DEPOSE ET REPRISE DE LA TABLE EXISTANTE
</t>
  </si>
  <si>
    <t>- Le nettoyage et les aménagements nécessaires pour préparer l’étape suivante.</t>
  </si>
  <si>
    <r>
      <t>-</t>
    </r>
    <r>
      <rPr>
        <sz val="7"/>
        <color theme="1"/>
        <rFont val="Times New Roman"/>
        <family val="1"/>
      </rPr>
      <t> </t>
    </r>
    <r>
      <rPr>
        <sz val="10"/>
        <color theme="1"/>
        <rFont val="Calibri"/>
        <family val="2"/>
        <scheme val="minor"/>
      </rPr>
      <t>Le démontage de la radiologie existante et de ses équipements annexes.</t>
    </r>
  </si>
  <si>
    <r>
      <t>a.</t>
    </r>
    <r>
      <rPr>
        <sz val="7"/>
        <color theme="1"/>
        <rFont val="Times New Roman"/>
        <family val="1"/>
      </rPr>
      <t xml:space="preserve">       </t>
    </r>
    <r>
      <rPr>
        <sz val="10"/>
        <color theme="1"/>
        <rFont val="Calibri"/>
        <family val="2"/>
        <scheme val="minor"/>
      </rPr>
      <t>Le dossier d’étude comprenant les plans et le dossier technique pour la mise en place de la nouvelle table, systèmes télécommandés compris, en conformité avec le présent CCTP.</t>
    </r>
  </si>
  <si>
    <r>
      <t>b.</t>
    </r>
    <r>
      <rPr>
        <sz val="7"/>
        <color theme="1"/>
        <rFont val="Times New Roman"/>
        <family val="1"/>
      </rPr>
      <t xml:space="preserve">       </t>
    </r>
    <r>
      <rPr>
        <sz val="10"/>
        <color theme="1"/>
        <rFont val="Calibri"/>
        <family val="2"/>
        <scheme val="minor"/>
      </rPr>
      <t>La documentation technique détaillée du fonctionnement de la table.</t>
    </r>
  </si>
  <si>
    <r>
      <t>2.</t>
    </r>
    <r>
      <rPr>
        <sz val="7"/>
        <color theme="1"/>
        <rFont val="Times New Roman"/>
        <family val="1"/>
      </rPr>
      <t xml:space="preserve">       </t>
    </r>
    <r>
      <rPr>
        <sz val="10"/>
        <color theme="1"/>
        <rFont val="Calibri"/>
        <family val="2"/>
        <scheme val="minor"/>
      </rPr>
      <t>L’achat, la mise en œuvre (fourniture, pose, raccordement et démarrage) d’une table de radiologie-salle de radiologie fixe télécommandée d’occasion récente (moins de 15 ans), avec ses panneaux de commande.</t>
    </r>
  </si>
  <si>
    <r>
      <t>3.</t>
    </r>
    <r>
      <rPr>
        <sz val="7"/>
        <color theme="1"/>
        <rFont val="Times New Roman"/>
        <family val="1"/>
      </rPr>
      <t xml:space="preserve">       </t>
    </r>
    <r>
      <rPr>
        <sz val="10"/>
        <color theme="1"/>
        <rFont val="Calibri"/>
        <family val="2"/>
        <scheme val="minor"/>
      </rPr>
      <t>La maintenance de la nouvelle table.</t>
    </r>
  </si>
  <si>
    <r>
      <t>4.</t>
    </r>
    <r>
      <rPr>
        <sz val="7"/>
        <color theme="1"/>
        <rFont val="Times New Roman"/>
        <family val="1"/>
      </rPr>
      <t xml:space="preserve">       </t>
    </r>
    <r>
      <rPr>
        <sz val="10"/>
        <color theme="1"/>
        <rFont val="Calibri"/>
        <family val="2"/>
        <scheme val="minor"/>
      </rPr>
      <t xml:space="preserve">Les fournitures et les prestations afin de réaliser les contrôles nécessaires à ce type d’installation en conformité avec la règlementation en </t>
    </r>
    <r>
      <rPr>
        <sz val="10"/>
        <color rgb="FF000000"/>
        <rFont val="Calibri"/>
        <family val="2"/>
        <scheme val="minor"/>
      </rPr>
      <t>vigueur</t>
    </r>
    <r>
      <rPr>
        <sz val="10"/>
        <color theme="1"/>
        <rFont val="Calibri"/>
        <family val="2"/>
        <scheme val="minor"/>
      </rPr>
      <t>.</t>
    </r>
  </si>
  <si>
    <t>Radiologie existante à déposer et à reprendre</t>
  </si>
  <si>
    <t>3.</t>
  </si>
  <si>
    <t>Descriptif des équipements à déposer</t>
  </si>
  <si>
    <t xml:space="preserve">3.1. </t>
  </si>
  <si>
    <t>L’entreprise aura à sa charge la dépose et l’enlèvement de l’ensemble des équipements de radiologie actuels y compris les commandes déportées et les accessoires associés, présents dans le local radiologie actuel.</t>
  </si>
  <si>
    <t xml:space="preserve"> L‘installation actuelle à déposer comporte les éléments suivants :</t>
  </si>
  <si>
    <r>
      <t>-</t>
    </r>
    <r>
      <rPr>
        <sz val="7"/>
        <color theme="1"/>
        <rFont val="Times New Roman"/>
        <family val="1"/>
      </rPr>
      <t xml:space="preserve">        </t>
    </r>
    <r>
      <rPr>
        <sz val="10"/>
        <color theme="1"/>
        <rFont val="Calibri"/>
        <family val="2"/>
        <scheme val="minor"/>
      </rPr>
      <t>Une table télécommandée, de marque STEPHANIX, modèle Evolution HV, n° de série 020119E, mise en service le 19 janvier 2002,</t>
    </r>
  </si>
  <si>
    <r>
      <t>-</t>
    </r>
    <r>
      <rPr>
        <sz val="7"/>
        <color theme="1"/>
        <rFont val="Times New Roman"/>
        <family val="1"/>
      </rPr>
      <t xml:space="preserve">        </t>
    </r>
    <r>
      <rPr>
        <sz val="10"/>
        <color theme="1"/>
        <rFont val="Calibri"/>
        <family val="2"/>
        <scheme val="minor"/>
      </rPr>
      <t>Un générateur Rx de marque TROPHY, modèle N 800 HF, n° de série 800 214, mis en service le 30 mai 1996,</t>
    </r>
  </si>
  <si>
    <t>Le génie civil du sol sera nettoyé et si nécessaire gratté et repris pour assurer de disposer d’une embase intègre pour accueillir la table de radiologie de remplacement.</t>
  </si>
  <si>
    <t>Les travaux de démontage seront décrits par l’entreprise dans un mémoire technique dédié.</t>
  </si>
  <si>
    <t xml:space="preserve">3.2. </t>
  </si>
  <si>
    <t>3.3.</t>
  </si>
  <si>
    <t>L’entreprise devra planifier l’évacuation de l’ancienne table de radiologie hors du site du CHAI et son retraitement ou destruction dans le respect de la réglementation en vigueur.</t>
  </si>
  <si>
    <t>Offre de reprise de la table de radiologie existante déposé</t>
  </si>
  <si>
    <t>L'entreprise proposera une offre financière de reprise de la table de radiologie existante et de ses équipements, déposés par ses soins.</t>
  </si>
  <si>
    <t>Description de la table de radiologie d’occasion à fournir</t>
  </si>
  <si>
    <t>Caractéristiques générales</t>
  </si>
  <si>
    <r>
      <t>Salle de radiodiagnostic</t>
    </r>
    <r>
      <rPr>
        <sz val="10"/>
        <color theme="1"/>
        <rFont val="Calibri"/>
        <family val="2"/>
        <scheme val="minor"/>
      </rPr>
      <t>, avec table télécommandée à hauteur variable et chaîne d’acquisition et de visualisation d’images.</t>
    </r>
  </si>
  <si>
    <r>
      <t>Activités prévues</t>
    </r>
    <r>
      <rPr>
        <sz val="10"/>
        <color theme="1"/>
        <rFont val="Calibri"/>
        <family val="2"/>
        <scheme val="minor"/>
      </rPr>
      <t xml:space="preserve"> : l’ensemble des examens d’imagerie conventionnelle : ostéoarticulaire, radiographie pulmonaire et ASP.</t>
    </r>
  </si>
  <si>
    <r>
      <t>Stockage</t>
    </r>
    <r>
      <rPr>
        <sz val="10"/>
        <color theme="1"/>
        <rFont val="Calibri"/>
        <family val="2"/>
        <scheme val="minor"/>
      </rPr>
      <t> : les images seront stockées dans le PACS SYNAPSE, la connexion au PACS est incluse dans la prestation.</t>
    </r>
  </si>
  <si>
    <r>
      <t>Nombre d’actes réalisés</t>
    </r>
    <r>
      <rPr>
        <sz val="10"/>
        <color theme="1"/>
        <rFont val="Calibri"/>
        <family val="2"/>
        <scheme val="minor"/>
      </rPr>
      <t> : 1 222 en 2024.</t>
    </r>
  </si>
  <si>
    <t>Caractéristiques détaillées</t>
  </si>
  <si>
    <t xml:space="preserve">4.2. </t>
  </si>
  <si>
    <t>Caractéristiques minimales demandées : pour la salle avec table télécommandée et chaîne d’acquisition et de visualisation d’images :</t>
  </si>
  <si>
    <t xml:space="preserve">Table télécommandée : </t>
  </si>
  <si>
    <t>- Table télécommandée, à focale variable, minimum 1,10 à 1,50m</t>
  </si>
  <si>
    <t>- Pupitre de commande, avec répétition des commandes au niveau de la table</t>
  </si>
  <si>
    <t>- Grande ergonomie de la table et accessibilité autour du patient (y compris par l’arrière du plateau)</t>
  </si>
  <si>
    <t>- Table à hauteur variable avec marche pied fixé au sol si hauteur variable minimale n’arrive pas à 65 cm</t>
  </si>
  <si>
    <t>- Plateau de table, peu absorbant, à grands débattement latéral, longitudinal et basculement à +90°</t>
  </si>
  <si>
    <t>- Couverture du patient totale de la tête aux pieds</t>
  </si>
  <si>
    <t>- Possibilité de réaliser des grands clichés jusqu’à 30X120</t>
  </si>
  <si>
    <t>- Possibilité de faire des clichés en direct pied en charge</t>
  </si>
  <si>
    <t>- Dimension du capteur : 43x43 fixe, 36x43 mobile</t>
  </si>
  <si>
    <t>- Angulation de la colonne +40°/-40°</t>
  </si>
  <si>
    <t>- Rotation du tube +/-180°</t>
  </si>
  <si>
    <t>- Moniteur derrière le paravent plombé, et pédale de scopie</t>
  </si>
  <si>
    <t>- Accessoires de base (2 jeux de poignées de maintien, marchepied, cône localisateur...)</t>
  </si>
  <si>
    <t>- Plateau supportant une charge de 150 kg en mouvement</t>
  </si>
  <si>
    <t xml:space="preserve">Générateur haute tension et le(s) tube(s) à rayons X : </t>
  </si>
  <si>
    <t>- 65 KW HF/130 KV et suffisant puissant pour des patients corpulents</t>
  </si>
  <si>
    <t>- Exposeur automatique, libre choix des techniques</t>
  </si>
  <si>
    <t>- Contrôle, affichage et impression de la dose patient obligatoires</t>
  </si>
  <si>
    <t>- Tubes double foyers, et adaptés aux conditions de travail d'une salle télécommandée polyvalente.</t>
  </si>
  <si>
    <t>Interface avec le PACS</t>
  </si>
  <si>
    <t>- Interface de transfert des images qui seront stockées dans le PACS SYNAPSE</t>
  </si>
  <si>
    <t>Normes</t>
  </si>
  <si>
    <t>- Diaphragme automatique et centreur lumineux, +/'- caméra de pré centrage</t>
  </si>
  <si>
    <t>Le titulaire s’engage à proposer les installations définies dans le présent CCTP conformément aux prescriptions des normes et règlementations en vigueur applicables à ce type d’installation qui seront précisées.</t>
  </si>
  <si>
    <t>Le personnel sera qualifié pour assurer les installations, les réglages et autres prestations nécessaires.</t>
  </si>
  <si>
    <t>Il obtiendra toutes les attestations et autorisations requises par les pouvoirs publics et les autorités compétentes et en supportera les frais.</t>
  </si>
  <si>
    <t>Prestations associées</t>
  </si>
  <si>
    <t>Installation des équipements</t>
  </si>
  <si>
    <t xml:space="preserve">4.4.1. </t>
  </si>
  <si>
    <t>La prestation inclut l’installation complète des équipements conformément à la réglementation.</t>
  </si>
  <si>
    <t>Dans sa réponse, le candidat devra être très précis sur les prestations incluses et celles exclues de son offre : exemple : mise en place des voyants de mise sous tension et d’émission de Rayons X.</t>
  </si>
  <si>
    <t>Le fournisseur proposera le plan d’implantation de ses équipements.</t>
  </si>
  <si>
    <t>Contrôle radioprotection</t>
  </si>
  <si>
    <t xml:space="preserve">4.4.2. </t>
  </si>
  <si>
    <t>Le candidat doit intégrer dans son offre de base le contrôle complet de l’installation (plan, contrôle radioprotection, rapport) par un organisme agréé. Il fournira la fiche d’identification du générateur pour l’ASN.</t>
  </si>
  <si>
    <t xml:space="preserve">4.4.3. </t>
  </si>
  <si>
    <t>Documentation technique et d’utilisation</t>
  </si>
  <si>
    <t>La prestation comprend la fourniture de l’ensemble des documentations :</t>
  </si>
  <si>
    <t>- Techniques</t>
  </si>
  <si>
    <t>- De dépannage de premier niveau,</t>
  </si>
  <si>
    <t>- De maintenance de base à la charge de l’hôpital,</t>
  </si>
  <si>
    <t>- D’exploitation</t>
  </si>
  <si>
    <t>Fournies aux formats PDF et papier.</t>
  </si>
  <si>
    <t xml:space="preserve">4.5. </t>
  </si>
  <si>
    <t xml:space="preserve">4.5.1. </t>
  </si>
  <si>
    <t>L’entreprise fournira 1 mois avant le début des travaux un planning définitif de l’installation, détaillant :</t>
  </si>
  <si>
    <t>- L’enchainement des taches en précisant notamment les points critique pouvant impacter les opérations du CHAI</t>
  </si>
  <si>
    <t>- Le nombre d’intervenants pour chaque tache</t>
  </si>
  <si>
    <t>- Les opérations particulières : manutention, levage, transports, manipulation d’équipements, etc…</t>
  </si>
  <si>
    <t xml:space="preserve">4.5.2. </t>
  </si>
  <si>
    <t xml:space="preserve">Les consignations et déconsignations électriques nécessaires seront réalisées par le chargé de consignation représentant des services techniques du CHAI. </t>
  </si>
  <si>
    <t xml:space="preserve">L'entreprise fait ses demandes de consignation et déconsignation au minimum 1 semaine à l'avance. </t>
  </si>
  <si>
    <t xml:space="preserve">4.5.3. </t>
  </si>
  <si>
    <t>L’entreprise titulaire du présent dossier devra attester des qualifications nécessaires à l’installation et au démontage d’équipement de radiologie.</t>
  </si>
  <si>
    <t xml:space="preserve">Le CH Alpes-Isère se réserve le droit de demander son titre d'habilitation à tout moment et à toute personne. Tout manquement est sanctionné par une exclusion du chantier. </t>
  </si>
  <si>
    <t>4.5.4.</t>
  </si>
  <si>
    <t xml:space="preserve">Les installations sont contrôlées par le bureau de de contrôle agréé APAVE (marché UNIHA). </t>
  </si>
  <si>
    <t xml:space="preserve">4.5.5. </t>
  </si>
  <si>
    <t>- Formalités d'accès au site.</t>
  </si>
  <si>
    <t>- Mode d’entrée et de sortie des matériels et équipements.</t>
  </si>
  <si>
    <t>- L’entreprise remet et fait valider au CH Alpes-Isère le dossier d’installation pour la mise en place de la nouvelle table.</t>
  </si>
  <si>
    <t xml:space="preserve">- L'entreprise présente le planning prévisionnel détaillé sous forme de diagramme GANTT. </t>
  </si>
  <si>
    <t xml:space="preserve">- A l'issue de cette réunion, une inspection commune des installations aura lieu et les points évoqués seront consignés dans le compte-rendu rédigé par l’entreprise. </t>
  </si>
  <si>
    <t>- Respect des règles de sécurité.</t>
  </si>
  <si>
    <t>- Respect du PPR en vigueur du CH Alpes-Isère.</t>
  </si>
  <si>
    <t xml:space="preserve">4.5.6. </t>
  </si>
  <si>
    <t xml:space="preserve">L’entreprise aménage dans la zone chantier une aire de stockage équipée si besoin d’une benne pour recevoir les équipements provenant du démontage. Cette aire sera bâchée en permanence. Le titulaire du présent marché aura à charge la gestion de cette aire. </t>
  </si>
  <si>
    <t xml:space="preserve">En règle générale, les nettoyages seront effectués pour une tenue constante du chantier en parfait état de propreté. </t>
  </si>
  <si>
    <t xml:space="preserve">L'entreprise devra également procéder aux nettoyages complets des matériels ou appareils fournis et mis en place. </t>
  </si>
  <si>
    <t>Les décisions du maître d’ouvrage ne pourront faire l’objet d’aucune contestation.</t>
  </si>
  <si>
    <t xml:space="preserve">4.5.7. </t>
  </si>
  <si>
    <t>4.5.8.</t>
  </si>
  <si>
    <t xml:space="preserve">L'entreprise doit préciser les procédures qu'elle a retenu pour transporter les appareils, et celles qu'elle a retenues pour les stocker (stockage intermédiaire chez un garde et/ou stockage temporaire sur le chantier). </t>
  </si>
  <si>
    <t xml:space="preserve">En cas de stockage en extérieur sur le chantier, l'entreprise prévoit le conditionnement nécessaire afin d'éviter toute corrosion du matériel. </t>
  </si>
  <si>
    <t xml:space="preserve">4.5.9. </t>
  </si>
  <si>
    <t>L'entreprise est entièrement responsable de la fourniture, de l’installation et de la mise en marche de tous les équipements qu’elle fournit.</t>
  </si>
  <si>
    <t xml:space="preserve">4.5.10. </t>
  </si>
  <si>
    <t>Le marché s’applique à tous les travaux et fournitures nécessaires pour une exécution conforme aux règles de l’art, et à l’ensemble des règlements en vigueur à la date du CCTP. L’adjudicataire gardera une obligation de résultat relative au fonctionnement et à la surveillance de l’ensemble.</t>
  </si>
  <si>
    <t xml:space="preserve">L’entreprise ne pourra pas d’elle-même modifier quoi que ce soit aux données du CCTP, mais elle devra signaler tous les changements qu’elle croira utile d’y apporter ; elle fournira tous renseignements complémentaires sur tout ce qui lui semble douteux, non conforme ou incomplet dans la proposition. </t>
  </si>
  <si>
    <t xml:space="preserve">Faute de se conformer à ces prescriptions, elle deviendra responsable de toutes les erreurs relevées en cours d’exécution ainsi que des conséquences de toute nature qu’elles entraîneraient. </t>
  </si>
  <si>
    <t xml:space="preserve">Les matériaux, appareils et accessoires à utiliser devront être homologués, conformes aux normes françaises. </t>
  </si>
  <si>
    <t xml:space="preserve">L’entreprise devra prendre toutes les mesures nécessaires pour éviter la dégradation des équipements dont il est responsable jusqu’à la réception. </t>
  </si>
  <si>
    <t>Réception des équipements</t>
  </si>
  <si>
    <t xml:space="preserve">4.7.  </t>
  </si>
  <si>
    <t>4.7.1.</t>
  </si>
  <si>
    <t xml:space="preserve">Lorsque l’ensemble des travaux sera terminé, il sera procédé à la réception technique comprenant les vérifications et les contrôles suivants : </t>
  </si>
  <si>
    <t>La procédure de réception sera fournie par l’entreprise.</t>
  </si>
  <si>
    <t xml:space="preserve">Toutes les réserves formulées par le maître d'ouvrage ou l’Organisme de Contrôle agréé, devront être levées dans le délai précisé dans le procès-verbal de réception préalable. </t>
  </si>
  <si>
    <t xml:space="preserve"> Levée des réserves et réception finale</t>
  </si>
  <si>
    <t>4.7.2.</t>
  </si>
  <si>
    <t>- Vérifications systématiques de la conformité des équipements réalisés avec les plans et les conditions techniques fixées par l’organisme de contrôle réglementaire en marché avec le CH Alpes-Isère (APAVE).</t>
  </si>
  <si>
    <t>- Toutes vérifications ou essais prescrits au présent titre pourront être effectués si le maître d’ouvrage en manifeste le désir et sans que l’entreprise puisse, en aucune manière, refuser d’y apporter son concours sans réserve.</t>
  </si>
  <si>
    <t xml:space="preserve">- Vérification des différentes fournitures faites afin de s’assurer que celles-ci sont conformes aux spécifications techniques ou dans le cas contraire, ont des caractéristiques techniques au moins équivalentes à celles imposées. </t>
  </si>
  <si>
    <t>- Contrôle des documents fournis par l’entreprise.</t>
  </si>
  <si>
    <t>La fourniture des plans et schémas conformes à l’exécution fera partie intégrante des conditions de réception.</t>
  </si>
  <si>
    <t xml:space="preserve">4.8. </t>
  </si>
  <si>
    <t xml:space="preserve">L’entreprise devra assurer, après réception, la participation d'un technicien qualifié afin de réaliser la mise en service et la formation des manipulateurs en radiologie et les techniciens biomédicaux. </t>
  </si>
  <si>
    <t>4.9</t>
  </si>
  <si>
    <t>4.10.</t>
  </si>
  <si>
    <t xml:space="preserve">L'entreprise devra, à la fin des travaux, procéder à la formation des manipulateurs en radiologie et techniciens biomédicaux chargés de l'exploitation des installations réalisées. </t>
  </si>
  <si>
    <t>Cette formation prendra la forme d’un transfert de compétence opérationnel afin que les équipes du CH Alpes-Isère puissent assurer le fonctionnement de ta table, ainsi que réaliser les interventions de premier niveau :</t>
  </si>
  <si>
    <t xml:space="preserve">Le titulaire a une obligation permanente de conseil du CH Alpes-Isère dans le cadre de la mise en œuvre et du fonctionnement de la table de radiologie. </t>
  </si>
  <si>
    <t xml:space="preserve">Le titulaire organisera un comité de pilotage annuel de la prestation qui inclura à minima pour le CHAI, le serviuce de radiologie et les techniciens. </t>
  </si>
  <si>
    <r>
      <t>-</t>
    </r>
    <r>
      <rPr>
        <sz val="7"/>
        <color theme="1"/>
        <rFont val="Times New Roman"/>
        <family val="1"/>
      </rPr>
      <t xml:space="preserve">          </t>
    </r>
    <r>
      <rPr>
        <sz val="10"/>
        <color theme="1"/>
        <rFont val="Calibri"/>
        <family val="2"/>
      </rPr>
      <t>A faire un bilan de l’utilisation des équipements.</t>
    </r>
  </si>
  <si>
    <r>
      <t>-</t>
    </r>
    <r>
      <rPr>
        <sz val="7"/>
        <color theme="1"/>
        <rFont val="Times New Roman"/>
        <family val="1"/>
      </rPr>
      <t xml:space="preserve">          </t>
    </r>
    <r>
      <rPr>
        <sz val="10"/>
        <color theme="1"/>
        <rFont val="Calibri"/>
        <family val="2"/>
      </rPr>
      <t>A exprimer les éventuelles difficultés rencontrées.</t>
    </r>
  </si>
  <si>
    <r>
      <t>-</t>
    </r>
    <r>
      <rPr>
        <sz val="7"/>
        <color theme="1"/>
        <rFont val="Times New Roman"/>
        <family val="1"/>
      </rPr>
      <t xml:space="preserve">          </t>
    </r>
    <r>
      <rPr>
        <sz val="10"/>
        <color theme="1"/>
        <rFont val="Calibri"/>
        <family val="2"/>
      </rPr>
      <t>A proposer des axes d’amélioration, d’optimisation.</t>
    </r>
  </si>
  <si>
    <r>
      <t>-</t>
    </r>
    <r>
      <rPr>
        <sz val="7"/>
        <color theme="1"/>
        <rFont val="Times New Roman"/>
        <family val="1"/>
      </rPr>
      <t xml:space="preserve">          </t>
    </r>
    <r>
      <rPr>
        <sz val="10"/>
        <color theme="1"/>
        <rFont val="Calibri"/>
        <family val="2"/>
      </rPr>
      <t>A faire un point sur les évolutions réglementaires.</t>
    </r>
  </si>
  <si>
    <r>
      <t xml:space="preserve">Le soumissionnaire indiquera également s’il dispose d’un PAQ, s’il est lui-même certifié </t>
    </r>
    <r>
      <rPr>
        <sz val="10"/>
        <color rgb="FF000000"/>
        <rFont val="Calibri"/>
        <family val="2"/>
        <scheme val="minor"/>
      </rPr>
      <t>ISO « Systèmes de management de la qualité » ISO 9001:2015 ou ISO 10010:2022 </t>
    </r>
    <r>
      <rPr>
        <sz val="10"/>
        <color theme="1"/>
        <rFont val="Calibri"/>
        <family val="2"/>
        <scheme val="minor"/>
      </rPr>
      <t>ou s’il va engager la démarche, sous quelles modalités et sous quel délai.</t>
    </r>
  </si>
  <si>
    <t xml:space="preserve">- Le personnel du CHAI devra donc être formé à toutes les manœuvres nécessaires à l’exploitation correcte des installations. </t>
  </si>
  <si>
    <t xml:space="preserve">- Le personnel du CHAI sera familiarisé avec les manœuvres et les verrouillages. Des essais pratiques seront réalisés. </t>
  </si>
  <si>
    <t xml:space="preserve">- A l’issue de cette « formation », le personnel du CHAI doit être capable d’exploiter les installations et de réaliser les interventions de premier niveau permettant de rétablir le fonctionnement au minimum des installations dites sensibles en cas de dysfonctionnement. </t>
  </si>
  <si>
    <t>- Un document de synthèse reprenant les paragraphes du contenu de la formation décrite ci-dessous est établi par le titulaire et remis, basé sur les consignes d’exploitation et d’intervention de premier niveau.</t>
  </si>
  <si>
    <t xml:space="preserve">Politique éco-responsable et RSE </t>
  </si>
  <si>
    <t>Critère d'attribution de l'accord cadre :
- Valeur technique : 55 %
- Maintenance : 15 %
- Prix : 30 %</t>
  </si>
  <si>
    <t>GARANTIE ET MAINTENANCE (15 %)</t>
  </si>
  <si>
    <t>Le CHAI étant un hôpital, il doit assurer un service public permanent.</t>
  </si>
  <si>
    <t>En cas de problème, le titulaire s'engage à prendre toute mesure pour une remise en route pour réparation dans les délais qu’il a fixé dans son offre.</t>
  </si>
  <si>
    <t>Les pénalités de retard ou d’indisponibilité prévues au CCAP pourront être appliquées.</t>
  </si>
  <si>
    <t>Le fonctionnement de la maintenance devra donc être assuré sans tarder et les motifs suivants ne pourront être retenus :</t>
  </si>
  <si>
    <t xml:space="preserve">- En cas d'arrêt de travail du personnel et de faits de grèves, le titulaire du marché est tenu d'assurer les prestations. </t>
  </si>
  <si>
    <t>- En cas d’interruption de l’approvisionnement en carburant.</t>
  </si>
  <si>
    <t>- Les cas d'intempéries pouvant rendre difficile la circulation ne constitueront pas des motifs qui pourront être retenus pour exonérer la responsabilité du titulaire.</t>
  </si>
  <si>
    <t>- La pandémie de la COVID-19 ou une autre pandémie et ses conséquences ne saurait être des motifs considérés comme force majeure empêchant de respecter les conditions exprimées dans ce marché.</t>
  </si>
  <si>
    <t>L’ensemble des éléments constitutifs de la consultation est garanti 1 an.</t>
  </si>
  <si>
    <t xml:space="preserve">La garantie concerne l’installation de l’ensemble des matériels et équipements fournis. La garantie inclut donc : </t>
  </si>
  <si>
    <r>
      <t>-</t>
    </r>
    <r>
      <rPr>
        <sz val="7"/>
        <color theme="1"/>
        <rFont val="Times New Roman"/>
        <family val="1"/>
      </rPr>
      <t xml:space="preserve">          </t>
    </r>
    <r>
      <rPr>
        <sz val="10"/>
        <color theme="1"/>
        <rFont val="Calibri"/>
        <family val="2"/>
      </rPr>
      <t>La table</t>
    </r>
  </si>
  <si>
    <r>
      <t>-</t>
    </r>
    <r>
      <rPr>
        <sz val="7"/>
        <color theme="1"/>
        <rFont val="Times New Roman"/>
        <family val="1"/>
      </rPr>
      <t xml:space="preserve">          </t>
    </r>
    <r>
      <rPr>
        <sz val="10"/>
        <color theme="1"/>
        <rFont val="Calibri"/>
        <family val="2"/>
      </rPr>
      <t>Le pupitre</t>
    </r>
  </si>
  <si>
    <r>
      <t>-</t>
    </r>
    <r>
      <rPr>
        <sz val="7"/>
        <color theme="1"/>
        <rFont val="Times New Roman"/>
        <family val="1"/>
      </rPr>
      <t xml:space="preserve">          </t>
    </r>
    <r>
      <rPr>
        <sz val="10"/>
        <color theme="1"/>
        <rFont val="Calibri"/>
        <family val="2"/>
      </rPr>
      <t>Le générateur</t>
    </r>
  </si>
  <si>
    <r>
      <t>-</t>
    </r>
    <r>
      <rPr>
        <sz val="7"/>
        <color theme="1"/>
        <rFont val="Times New Roman"/>
        <family val="1"/>
      </rPr>
      <t xml:space="preserve">          </t>
    </r>
    <r>
      <rPr>
        <sz val="10"/>
        <color theme="1"/>
        <rFont val="Calibri"/>
        <family val="2"/>
      </rPr>
      <t>Les tubes</t>
    </r>
  </si>
  <si>
    <r>
      <t>-</t>
    </r>
    <r>
      <rPr>
        <sz val="7"/>
        <color theme="1"/>
        <rFont val="Times New Roman"/>
        <family val="1"/>
      </rPr>
      <t xml:space="preserve">          </t>
    </r>
    <r>
      <rPr>
        <sz val="10"/>
        <color theme="1"/>
        <rFont val="Calibri"/>
        <family val="2"/>
      </rPr>
      <t>Le diaphragme</t>
    </r>
  </si>
  <si>
    <r>
      <t>-</t>
    </r>
    <r>
      <rPr>
        <sz val="7"/>
        <color theme="1"/>
        <rFont val="Times New Roman"/>
        <family val="1"/>
      </rPr>
      <t xml:space="preserve">          </t>
    </r>
    <r>
      <rPr>
        <sz val="10"/>
        <color theme="1"/>
        <rFont val="Calibri"/>
        <family val="2"/>
      </rPr>
      <t>Les mécanismes</t>
    </r>
  </si>
  <si>
    <r>
      <t>-</t>
    </r>
    <r>
      <rPr>
        <sz val="7"/>
        <color theme="1"/>
        <rFont val="Times New Roman"/>
        <family val="1"/>
      </rPr>
      <t xml:space="preserve">          </t>
    </r>
    <r>
      <rPr>
        <sz val="10"/>
        <color theme="1"/>
        <rFont val="Calibri"/>
        <family val="2"/>
      </rPr>
      <t>Le moniteur</t>
    </r>
  </si>
  <si>
    <r>
      <t>-</t>
    </r>
    <r>
      <rPr>
        <sz val="7"/>
        <color theme="1"/>
        <rFont val="Times New Roman"/>
        <family val="1"/>
      </rPr>
      <t xml:space="preserve">          </t>
    </r>
    <r>
      <rPr>
        <sz val="10"/>
        <color theme="1"/>
        <rFont val="Calibri"/>
        <family val="2"/>
      </rPr>
      <t>Les autres matériels</t>
    </r>
  </si>
  <si>
    <r>
      <t>-</t>
    </r>
    <r>
      <rPr>
        <sz val="7"/>
        <color theme="1"/>
        <rFont val="Times New Roman"/>
        <family val="1"/>
      </rPr>
      <t xml:space="preserve">          </t>
    </r>
    <r>
      <rPr>
        <sz val="10"/>
        <color theme="1"/>
        <rFont val="Calibri"/>
        <family val="2"/>
      </rPr>
      <t>Le système de câblage</t>
    </r>
  </si>
  <si>
    <t>Le point de départ de la période de garantie est la date d’effet de la réception de l’installation.</t>
  </si>
  <si>
    <t>5.3</t>
  </si>
  <si>
    <t>Garantie d’exploitation</t>
  </si>
  <si>
    <t>Le prestataire devra être disponible pour effectuer les interventions curatives à tout moment sur appel du CHAI dans les délais d’intervention et de réparation sur lesquels il se sera engagé dans son offre de maintenance.</t>
  </si>
  <si>
    <t xml:space="preserve">Caractéristiques de la maintenance </t>
  </si>
  <si>
    <t>Cette maintenance (contrat d’entretien) comprendra la main d’œuvre et une partie des pièces telles que listées ci-dessous permettant de s’assurer du fonctionnement correct et conforme de la table de radiologie :</t>
  </si>
  <si>
    <r>
      <t>§</t>
    </r>
    <r>
      <rPr>
        <sz val="10"/>
        <rFont val="Times New Roman"/>
        <family val="1"/>
      </rPr>
      <t xml:space="preserve">  </t>
    </r>
    <r>
      <rPr>
        <sz val="10"/>
        <rFont val="Calibri"/>
        <family val="2"/>
      </rPr>
      <t>A préciser ci-contre</t>
    </r>
  </si>
  <si>
    <r>
      <t xml:space="preserve">2.    La maintenance préventive </t>
    </r>
    <r>
      <rPr>
        <sz val="10"/>
        <color rgb="FF000000"/>
        <rFont val="Calibri"/>
        <family val="2"/>
        <scheme val="minor"/>
      </rPr>
      <t xml:space="preserve">: 1 visite de maintenance préventive par an avec essais complets de la table de radiologie suivant un cahier de tests à établir, à faire valider par le CH Alpes Isère, à dérouler et à laisser à l’issue.
</t>
    </r>
  </si>
  <si>
    <t>Cette maintenance inclut à minima le remplacement des pièces suivantes, éléments d'usure : à présciser ci-contre</t>
  </si>
  <si>
    <t>Périmètre</t>
  </si>
  <si>
    <r>
      <t>3.</t>
    </r>
    <r>
      <rPr>
        <b/>
        <sz val="10"/>
        <color rgb="FF000000"/>
        <rFont val="Times New Roman"/>
        <family val="1"/>
      </rPr>
      <t xml:space="preserve">    </t>
    </r>
    <r>
      <rPr>
        <b/>
        <sz val="10"/>
        <color rgb="FF000000"/>
        <rFont val="Calibri"/>
        <family val="2"/>
        <scheme val="minor"/>
      </rPr>
      <t xml:space="preserve">La maintenance corrective </t>
    </r>
    <r>
      <rPr>
        <sz val="10"/>
        <color rgb="FF000000"/>
        <rFont val="Calibri"/>
        <family val="2"/>
        <scheme val="minor"/>
      </rPr>
      <t>: la correction des anomalies de fonctionnement (bloquantes, majeures et mineures) et correction d’éventuelles régressions (bloquantes, majeures et mineures). 
Si une partie des pièces sont nécessaires à la maintenance corrective, elles pourront être à la charge du CH Alpes-Isère (pièces à préciser) et la maintenance forfaitaire n’inclura que la main d‘œuvre.</t>
    </r>
  </si>
  <si>
    <r>
      <t>4.</t>
    </r>
    <r>
      <rPr>
        <b/>
        <sz val="10"/>
        <color rgb="FF000000"/>
        <rFont val="Times New Roman"/>
        <family val="1"/>
      </rPr>
      <t xml:space="preserve">    </t>
    </r>
    <r>
      <rPr>
        <b/>
        <sz val="10"/>
        <color rgb="FF000000"/>
        <rFont val="Calibri"/>
        <family val="2"/>
        <scheme val="minor"/>
      </rPr>
      <t>La maintenance évolutive</t>
    </r>
    <r>
      <rPr>
        <sz val="10"/>
        <color rgb="FF000000"/>
        <rFont val="Calibri"/>
        <family val="2"/>
        <scheme val="minor"/>
      </rPr>
      <t xml:space="preserve"> : la mise à jour, mise à niveau des équipements si nécessaire, suite à une évolution du système interne, du système de commande, ou à une évolution de la règlementation.
Si une partie des pièces sont nécessaires à la maintenance corrective, elles pourront être à la charge du CH Alpes-Isère (pièces à préciser) et la maintenance forfaitaire n’inclura que la main d‘œuvre.</t>
    </r>
  </si>
  <si>
    <r>
      <t>5.</t>
    </r>
    <r>
      <rPr>
        <b/>
        <sz val="10"/>
        <color rgb="FF000000"/>
        <rFont val="Times New Roman"/>
        <family val="1"/>
      </rPr>
      <t xml:space="preserve">    </t>
    </r>
    <r>
      <rPr>
        <b/>
        <sz val="10"/>
        <color rgb="FF000000"/>
        <rFont val="Calibri"/>
        <family val="2"/>
        <scheme val="minor"/>
      </rPr>
      <t>La mise à jour de la documentation d'exploitation et le transfert de compétences </t>
    </r>
    <r>
      <rPr>
        <sz val="10"/>
        <color rgb="FF000000"/>
        <rFont val="Calibri"/>
        <family val="2"/>
        <scheme val="minor"/>
      </rPr>
      <t xml:space="preserve">: les maintenances seront documentées au travers de rapports d’intervention. Si ces maintenances donnent lieu à une modification de fonctionnement des équipements, la documentation d'exploitation initiale sera mise à jour et le fournisseur réalisera le transfert de compétence aux équipes du CH ALpes-Isère.  </t>
    </r>
  </si>
  <si>
    <t>Hypothèse minimum : 
- Délai de réponse : sous 1 jour ouvré. Un spécialiste contacte le Pouvoir Adjudicateur dans le jour ouvré heures qui suivent l'enregistrement de la demande de service.
- Délai d’intervention :  si appel avant 12h00 intervention dans l’après midi. Si appel après 12h00 intervention le lendemain matin..</t>
  </si>
  <si>
    <t>Hypothèse maximum : 4 heures</t>
  </si>
  <si>
    <t>Hypothèse minimum : 2 jours ouvrés</t>
  </si>
  <si>
    <t>ACCORD CADRE A BONS DE COMMANDES
ACQUISITION, MISE EN ŒUVRE ET MAINTENANCE 
D’UNE TABLE DE RADIOLOGIE FIXE TELECOMMANDEE
D’OCCASION 
AU CENTRE HOSPITALIER ALPES-ISERE
AVEC DEPOSE ET REPRISE DE LA TABLE EXISTANTE</t>
  </si>
  <si>
    <t>Coût d'acquisition de la table complète de radiologie avec dépose de l'actuel, détaillé en :</t>
  </si>
  <si>
    <t>- Dépose de la table actuelle</t>
  </si>
  <si>
    <t>3.1 - 3.2</t>
  </si>
  <si>
    <t>3.3</t>
  </si>
  <si>
    <t>- Achat d’une salle de radiodiagnostic, avec table télécommandée à hauteur variable et chaîne d’acquisition et de visualisation d’images.</t>
  </si>
  <si>
    <t>4.1 - 4.2</t>
  </si>
  <si>
    <t>4.6.</t>
  </si>
  <si>
    <t>4.7</t>
  </si>
  <si>
    <t>- Prestations de réception des équipements</t>
  </si>
  <si>
    <t>- Installation des équipements</t>
  </si>
  <si>
    <t>- Contrôle radioprotection</t>
  </si>
  <si>
    <t>- Formation des utilisateurs</t>
  </si>
  <si>
    <t>- Documentation technique et d’utilisation</t>
  </si>
  <si>
    <t>- Autres fournitures et prestations afin de réaliser les contrôles nécessaires à ce type d’installation en conformité avec la règlementation en vigueur, incluant l’obtention de toutes les attestations et autorisations requis par les pouvoirs publics et les autorités compétentes.</t>
  </si>
  <si>
    <t>- Prestations de mise en service</t>
  </si>
  <si>
    <t>4.8</t>
  </si>
  <si>
    <t>4.10</t>
  </si>
  <si>
    <t xml:space="preserve">TOTAL COÛT COMPLET DE LA SALLE DE RADIOLOGIE </t>
  </si>
  <si>
    <t>- Maintenance annuelle forfaitaire de la table de radiologie</t>
  </si>
  <si>
    <t>- Offre financière de reprise de la table actuelle</t>
  </si>
  <si>
    <t>COÛT COMPLET DE LA SALLE DE RADIOLOGIE</t>
  </si>
  <si>
    <r>
      <t>1.</t>
    </r>
    <r>
      <rPr>
        <sz val="7"/>
        <color theme="1"/>
        <rFont val="Times New Roman"/>
        <family val="1"/>
      </rPr>
      <t xml:space="preserve">       </t>
    </r>
    <r>
      <rPr>
        <sz val="10"/>
        <color theme="1"/>
        <rFont val="Calibri"/>
        <family val="2"/>
        <scheme val="minor"/>
      </rPr>
      <t>La dépose et la reprise (sur la base d’une offre financière) de la table de radiologie existante.</t>
    </r>
  </si>
  <si>
    <t>Caractéristiques de la table de radiologie et des prestations attendues</t>
  </si>
  <si>
    <t>Coût des prestations associées</t>
  </si>
  <si>
    <t>2.1.</t>
  </si>
  <si>
    <r>
      <t>Rappel : L’ensemble des éléments constitutifs de la consultation est garanti 1 an dans les mêmes conditions que le document de maintenance proposé dans l’annexe technique et sur lequel le titulaire devra s’engager ; l’année de garantie constituera donc la 1ère année du marché de maintenance, et ce à titre gratuit. De fait, la maintenance s’appliquera dès l’admission à l’issue de la prononciation de l’admission définitive ce pour une</t>
    </r>
    <r>
      <rPr>
        <i/>
        <sz val="10"/>
        <color rgb="FFFF0000"/>
        <rFont val="Calibri"/>
        <family val="2"/>
        <scheme val="minor"/>
      </rPr>
      <t xml:space="preserve"> durée de 4 ans (1 an gratuit et 3 ans payants).</t>
    </r>
  </si>
  <si>
    <r>
      <t>TOTAL COUT DE LA MAINTENANCE SUR</t>
    </r>
    <r>
      <rPr>
        <b/>
        <sz val="11"/>
        <color rgb="FFFF0000"/>
        <rFont val="Calibri"/>
        <family val="2"/>
      </rPr>
      <t xml:space="preserve"> 3 ANS </t>
    </r>
  </si>
  <si>
    <r>
      <t xml:space="preserve">COUT TOTAL SUR </t>
    </r>
    <r>
      <rPr>
        <b/>
        <sz val="14"/>
        <color rgb="FFFF0000"/>
        <rFont val="Calibri"/>
        <family val="2"/>
      </rPr>
      <t>3 ANS</t>
    </r>
  </si>
  <si>
    <t>6.</t>
  </si>
  <si>
    <t>6.1.</t>
  </si>
  <si>
    <t>6.2.</t>
  </si>
  <si>
    <t>6.3.</t>
  </si>
  <si>
    <t>6.4.</t>
  </si>
  <si>
    <t>6.5.</t>
  </si>
  <si>
    <t>7.1</t>
  </si>
  <si>
    <t>7.2</t>
  </si>
  <si>
    <t>7.3</t>
  </si>
  <si>
    <r>
      <t>L’année de garantie constituera donc la 1</t>
    </r>
    <r>
      <rPr>
        <vertAlign val="superscript"/>
        <sz val="10"/>
        <rFont val="Calibri"/>
        <family val="2"/>
        <scheme val="minor"/>
      </rPr>
      <t>ère</t>
    </r>
    <r>
      <rPr>
        <sz val="10"/>
        <rFont val="Calibri"/>
        <family val="2"/>
        <scheme val="minor"/>
      </rPr>
      <t xml:space="preserve"> année du marché de maintenance, et ce à titre gratuit. De fait, la maintenance s’appliquera dès l’admission à l’issue de la prononciation de l’admission définitive ce pour une durée de 4 ans (1 an gratuit et 3 ans payants).</t>
    </r>
  </si>
  <si>
    <t>L'entreprise proposera un contrat d'entretien de la table de radiologie qu'il aura livré, au-delà de la période de garantie, pour une durée de 3 années supplémentaires.</t>
  </si>
  <si>
    <t>Ce contrat d’entretien prendra la forme d’un marché de maintenance. Les conditions de la première année de garantie et de la maintenance sur 3 ans seront précisées par le candidat dans sa réponse.</t>
  </si>
  <si>
    <t>- Politique de l’entreprise et investissements réalisés par l’entreprise pour la réduction de la consommation de l’eau, de l’électricité, et du choix d’autres énergies alternatives et/ou durables pour le chauffage et la climatisation, afin en particulier de limiter les émissions de gaz à effet de serre</t>
  </si>
  <si>
    <t>- Pourcentage de véhicules à faible émission de gaz à effet de serre sur la totalité de la flotte</t>
  </si>
  <si>
    <t>- Politique de gestion et de réduction, de tri sélectif des déchets</t>
  </si>
  <si>
    <t xml:space="preserve">- Politique de l’entreprise pour recycler et remettre en état les équipements d'imagerie d'occasion (à détailler) </t>
  </si>
  <si>
    <t>- Politique de recyclage et/ou la réutilisation des produits et des pièces d'entretien des équipements d'imagerie, en particulier ceux comportant des éléments radioactifs</t>
  </si>
  <si>
    <t>Achats en fournitures et équipements objets du marché</t>
  </si>
  <si>
    <t>- Politique de limitation de l'empreinte carbone sur les approvisionnements</t>
  </si>
  <si>
    <t>- Le soumissionnaire précisera dans sa réponse comment il évalue ses fournisseurs sous les aspect éco-responsables et RSE</t>
  </si>
  <si>
    <t>- Le soumissionnaire décrira sa politique d’amélioration des relations fournisseurs</t>
  </si>
  <si>
    <t>- Il indiquera sa politique de veille technologique et d’innovation produits et processus</t>
  </si>
  <si>
    <t>- Il précisera comment son entreprise limite l'empreinte carbone avec ses fournisseurs</t>
  </si>
  <si>
    <t>- Politique d’échange et partenariats avec les industriels sur les marques proposées</t>
  </si>
  <si>
    <t>- Politique de montée en compétence interne et de formation sur les équipements proposés</t>
  </si>
  <si>
    <t>- Pourcentage de vente d'équipements recyclés versus les équipements neufs</t>
  </si>
  <si>
    <t>- Pourcentage d'apprentissage</t>
  </si>
  <si>
    <t>Sociale en lien avec les équipements proposés</t>
  </si>
  <si>
    <t>- Politique de recrutement des séniors disposant des compétences techniques sur les équipements</t>
  </si>
  <si>
    <t>- Politique de compagnonnage interne des jeunes de la part des séniors</t>
  </si>
  <si>
    <t xml:space="preserve">4.6.  </t>
  </si>
  <si>
    <t>Essais</t>
  </si>
  <si>
    <t>La table de radiologie proposée subira les essais effectués conformément à la norme en vigueur. 
Les essais sur site seront entrepris dès que le montage sera entièrement terminé. 
Les essais préliminaires de bon fonctionnement sont à la charge de l’entreprise qui assurera notamment la fourniture des consommables pendant les essais. 
Un compte rendu des essais réalisés sera remis au CH Alpes-Isère et comprendra essentiellement : 
- Des essais des fonctionnements mécaniques et des télécommandes.
- Des simulations de fonctionnement et de contrôle des protections.
- Des essais à vide et des essais en réel. 
L’entreprise présentera les équipements et la centrale en ordre normal de marche et de propreté, garni de tous les ingrédients nécessaires à la mise en route et des dispositifs pour les essais. 
Aucun banc de charge pour essais n’est à prévoir.</t>
  </si>
  <si>
    <t>CRITERES CONSTITUANT LA GARANTIE ET LA MAINTENANCE (15%)</t>
  </si>
  <si>
    <t>03/07/2025
Màj 22/08/2025</t>
  </si>
  <si>
    <t>VALEUR TECHNIQUE (55 %)</t>
  </si>
  <si>
    <t>CRITERES CONSTITUANT LA VALEUR TECHNIQUE DE L'OFFRE (55%)</t>
  </si>
  <si>
    <r>
      <t>Le candidat est amené à répondre en partie droite en colonnes</t>
    </r>
    <r>
      <rPr>
        <b/>
        <sz val="11"/>
        <rFont val="Calibri"/>
        <family val="2"/>
      </rPr>
      <t xml:space="preserve"> D, E et F</t>
    </r>
    <r>
      <rPr>
        <b/>
        <sz val="11"/>
        <color rgb="FFC00000"/>
        <rFont val="Calibri"/>
        <family val="2"/>
      </rPr>
      <t xml:space="preserve"> (réponses obligatoires </t>
    </r>
    <r>
      <rPr>
        <b/>
        <u/>
        <sz val="11"/>
        <color rgb="FFC00000"/>
        <rFont val="Calibri"/>
        <family val="2"/>
      </rPr>
      <t>dans les trois colonnes</t>
    </r>
    <r>
      <rPr>
        <b/>
        <sz val="11"/>
        <color rgb="FFC00000"/>
        <rFont val="Calibri"/>
        <family val="2"/>
      </rPr>
      <t>) :
- Face aux caractéristiques obligatoires : réponse de type OUI/NON avec commentaire et report dans son mémoire technique pour confirmer qu'il valide chacun des critères attendus
- Face aux questions, la réponse sera notée (colonne D). Il sera noté, à la fois la correspondance au critère, mais également la manière dont est traité le critère (c'est à dire les fonctionnalités proposées pour répondre au critère).</t>
    </r>
  </si>
  <si>
    <r>
      <t xml:space="preserve">Le candidat est amené à répondre en partie droite en colonnes </t>
    </r>
    <r>
      <rPr>
        <b/>
        <sz val="11"/>
        <rFont val="Calibri"/>
        <family val="2"/>
      </rPr>
      <t>D, E et F</t>
    </r>
    <r>
      <rPr>
        <b/>
        <sz val="11"/>
        <color rgb="FFC00000"/>
        <rFont val="Calibri"/>
        <family val="2"/>
      </rPr>
      <t xml:space="preserve"> (réponses obligatoires </t>
    </r>
    <r>
      <rPr>
        <b/>
        <u/>
        <sz val="11"/>
        <color rgb="FFC00000"/>
        <rFont val="Calibri"/>
        <family val="2"/>
      </rPr>
      <t>dans les trois colonnes</t>
    </r>
    <r>
      <rPr>
        <b/>
        <sz val="11"/>
        <color rgb="FFC00000"/>
        <rFont val="Calibri"/>
        <family val="2"/>
      </rPr>
      <t>) :
- Face aux caractéristiques obligatoires : réponse de type OUI/NON avec commentaire et report dans son mémoire technique pour confirmer qu'il valide chacun des critères attendus
- Face aux questions, la réponse sera notée (colonne D). Il sera noté, à la fois la correspondance au critère, mais également la manière dont est traité le critère (c'est à dire les fonctionnalités proposées pour répondre au critère).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</si>
</sst>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 &quot;€&quot;"/>
  </numFmts>
  <fonts count="88" x14ac:knownFonts="1">
    <font>
      <sz val="11"/>
      <color theme="1"/>
      <name val="Calibri"/>
      <family val="2"/>
      <scheme val="minor"/>
    </font>
    <font>
      <sz val="10"/>
      <name val="Arial"/>
      <family val="2"/>
    </font>
    <font>
      <sz val="11"/>
      <color theme="1"/>
      <name val="Calibri"/>
      <family val="2"/>
      <scheme val="minor"/>
    </font>
    <font>
      <sz val="10"/>
      <name val="Arial"/>
      <family val="2"/>
    </font>
    <font>
      <sz val="11"/>
      <name val="Calibri"/>
      <family val="2"/>
      <scheme val="minor"/>
    </font>
    <font>
      <u/>
      <sz val="11"/>
      <color theme="10"/>
      <name val="Calibri"/>
      <family val="2"/>
      <scheme val="minor"/>
    </font>
    <font>
      <b/>
      <u/>
      <sz val="12"/>
      <color theme="10"/>
      <name val="Calibri"/>
      <family val="2"/>
      <scheme val="minor"/>
    </font>
    <font>
      <b/>
      <sz val="10"/>
      <color indexed="12"/>
      <name val="Arial"/>
      <family val="2"/>
    </font>
    <font>
      <b/>
      <sz val="12"/>
      <color theme="4" tint="-0.499984740745262"/>
      <name val="Calibri"/>
      <family val="2"/>
      <scheme val="minor"/>
    </font>
    <font>
      <b/>
      <sz val="10"/>
      <color indexed="16"/>
      <name val="Arial"/>
      <family val="2"/>
    </font>
    <font>
      <b/>
      <sz val="12"/>
      <color indexed="58"/>
      <name val="Arial"/>
      <family val="2"/>
    </font>
    <font>
      <b/>
      <sz val="14"/>
      <color rgb="FFC00000"/>
      <name val="Arial"/>
      <family val="2"/>
    </font>
    <font>
      <b/>
      <sz val="10"/>
      <color rgb="FF003399"/>
      <name val="Calibri"/>
      <family val="2"/>
    </font>
    <font>
      <sz val="8"/>
      <color indexed="12"/>
      <name val="Calibri"/>
      <family val="2"/>
    </font>
    <font>
      <sz val="11"/>
      <color theme="1"/>
      <name val="Calibri"/>
      <family val="2"/>
    </font>
    <font>
      <sz val="10"/>
      <name val="Calibri"/>
      <family val="2"/>
    </font>
    <font>
      <sz val="10"/>
      <color rgb="FF000099"/>
      <name val="Calibri"/>
      <family val="2"/>
    </font>
    <font>
      <b/>
      <sz val="10"/>
      <color rgb="FF000099"/>
      <name val="Calibri"/>
      <family val="2"/>
    </font>
    <font>
      <b/>
      <sz val="10"/>
      <color indexed="12"/>
      <name val="Calibri"/>
      <family val="2"/>
    </font>
    <font>
      <b/>
      <sz val="10"/>
      <color indexed="16"/>
      <name val="Calibri"/>
      <family val="2"/>
    </font>
    <font>
      <b/>
      <sz val="12"/>
      <color indexed="58"/>
      <name val="Calibri"/>
      <family val="2"/>
    </font>
    <font>
      <b/>
      <sz val="14"/>
      <color rgb="FFC00000"/>
      <name val="Calibri"/>
      <family val="2"/>
    </font>
    <font>
      <sz val="9"/>
      <name val="Calibri"/>
      <family val="2"/>
    </font>
    <font>
      <b/>
      <sz val="12"/>
      <color theme="4" tint="-0.499984740745262"/>
      <name val="Calibri"/>
      <family val="2"/>
    </font>
    <font>
      <b/>
      <sz val="11"/>
      <color theme="1"/>
      <name val="Calibri"/>
      <family val="2"/>
    </font>
    <font>
      <b/>
      <sz val="11"/>
      <name val="Calibri"/>
      <family val="2"/>
    </font>
    <font>
      <b/>
      <sz val="16"/>
      <name val="Calibri"/>
      <family val="2"/>
      <scheme val="minor"/>
    </font>
    <font>
      <b/>
      <sz val="14"/>
      <color theme="0"/>
      <name val="Calibri"/>
      <family val="2"/>
    </font>
    <font>
      <sz val="10"/>
      <color rgb="FF003399"/>
      <name val="Calibri"/>
      <family val="2"/>
    </font>
    <font>
      <b/>
      <sz val="10"/>
      <name val="Calibri"/>
      <family val="2"/>
    </font>
    <font>
      <u/>
      <sz val="10"/>
      <color rgb="FFFF0000"/>
      <name val="Calibri"/>
      <family val="2"/>
    </font>
    <font>
      <sz val="10"/>
      <color rgb="FFFF0000"/>
      <name val="Calibri"/>
      <family val="2"/>
    </font>
    <font>
      <b/>
      <sz val="14"/>
      <color theme="1"/>
      <name val="Calibri"/>
      <family val="2"/>
    </font>
    <font>
      <i/>
      <sz val="11"/>
      <color theme="1" tint="0.34998626667073579"/>
      <name val="Calibri"/>
      <family val="2"/>
    </font>
    <font>
      <i/>
      <sz val="10"/>
      <color rgb="FF000099"/>
      <name val="Calibri"/>
      <family val="2"/>
    </font>
    <font>
      <u/>
      <sz val="10"/>
      <color rgb="FF000099"/>
      <name val="Calibri"/>
      <family val="2"/>
    </font>
    <font>
      <b/>
      <sz val="12"/>
      <name val="Arial"/>
      <family val="2"/>
    </font>
    <font>
      <b/>
      <u/>
      <sz val="12"/>
      <name val="Arial"/>
      <family val="2"/>
    </font>
    <font>
      <b/>
      <sz val="12"/>
      <color rgb="FFC00000"/>
      <name val="Arial"/>
      <family val="2"/>
    </font>
    <font>
      <b/>
      <u/>
      <sz val="12"/>
      <color rgb="FFC00000"/>
      <name val="Arial"/>
      <family val="2"/>
    </font>
    <font>
      <b/>
      <sz val="10"/>
      <name val="Arial"/>
      <family val="2"/>
    </font>
    <font>
      <sz val="10"/>
      <color theme="1"/>
      <name val="Calibri"/>
      <family val="2"/>
    </font>
    <font>
      <b/>
      <sz val="12"/>
      <name val="Calibri"/>
      <family val="2"/>
    </font>
    <font>
      <sz val="10"/>
      <color theme="1"/>
      <name val="Calibri"/>
      <family val="2"/>
      <scheme val="minor"/>
    </font>
    <font>
      <i/>
      <sz val="11"/>
      <name val="Calibri"/>
      <family val="2"/>
    </font>
    <font>
      <b/>
      <sz val="10"/>
      <color theme="1"/>
      <name val="Calibri"/>
      <family val="2"/>
      <scheme val="minor"/>
    </font>
    <font>
      <u/>
      <sz val="10"/>
      <color theme="1"/>
      <name val="Calibri"/>
      <family val="2"/>
      <scheme val="minor"/>
    </font>
    <font>
      <sz val="7"/>
      <color theme="1"/>
      <name val="Times New Roman"/>
      <family val="1"/>
    </font>
    <font>
      <i/>
      <sz val="10"/>
      <color theme="1" tint="0.34998626667073579"/>
      <name val="Calibri"/>
      <family val="2"/>
      <scheme val="minor"/>
    </font>
    <font>
      <b/>
      <sz val="11"/>
      <color theme="1"/>
      <name val="Calibri"/>
      <family val="2"/>
      <scheme val="minor"/>
    </font>
    <font>
      <sz val="11"/>
      <name val="Calibri"/>
      <family val="2"/>
    </font>
    <font>
      <sz val="11"/>
      <color rgb="FF000099"/>
      <name val="Calibri"/>
      <family val="2"/>
    </font>
    <font>
      <b/>
      <sz val="11"/>
      <color rgb="FF000099"/>
      <name val="Calibri"/>
      <family val="2"/>
    </font>
    <font>
      <sz val="9"/>
      <name val="Arial"/>
      <family val="2"/>
    </font>
    <font>
      <sz val="9"/>
      <color indexed="8"/>
      <name val="Calibri"/>
      <family val="2"/>
    </font>
    <font>
      <b/>
      <sz val="8"/>
      <color indexed="10"/>
      <name val="Tahoma"/>
      <family val="2"/>
    </font>
    <font>
      <sz val="8"/>
      <color indexed="81"/>
      <name val="Tahoma"/>
      <family val="2"/>
    </font>
    <font>
      <b/>
      <sz val="9"/>
      <color rgb="FF000099"/>
      <name val="Calibri"/>
      <family val="2"/>
    </font>
    <font>
      <sz val="9"/>
      <color rgb="FF000099"/>
      <name val="Calibri"/>
      <family val="2"/>
    </font>
    <font>
      <b/>
      <sz val="20"/>
      <color rgb="FFC00000"/>
      <name val="Calibri"/>
      <family val="2"/>
    </font>
    <font>
      <b/>
      <sz val="12"/>
      <color theme="1"/>
      <name val="Calibri"/>
      <family val="2"/>
    </font>
    <font>
      <sz val="10"/>
      <color rgb="FFC00000"/>
      <name val="Calibri"/>
      <family val="2"/>
      <scheme val="minor"/>
    </font>
    <font>
      <sz val="10"/>
      <color rgb="FFC00000"/>
      <name val="Calibri"/>
      <family val="2"/>
    </font>
    <font>
      <sz val="14"/>
      <color theme="0"/>
      <name val="Calibri"/>
      <family val="2"/>
    </font>
    <font>
      <b/>
      <sz val="13"/>
      <color theme="0"/>
      <name val="Calibri"/>
      <family val="2"/>
    </font>
    <font>
      <b/>
      <sz val="11"/>
      <color rgb="FFC00000"/>
      <name val="Calibri"/>
      <family val="2"/>
    </font>
    <font>
      <b/>
      <sz val="10"/>
      <name val="Calibri"/>
      <family val="2"/>
      <scheme val="minor"/>
    </font>
    <font>
      <sz val="10"/>
      <color rgb="FF000000"/>
      <name val="Calibri"/>
      <family val="2"/>
      <scheme val="minor"/>
    </font>
    <font>
      <b/>
      <sz val="11"/>
      <name val="Calibri"/>
      <family val="2"/>
      <scheme val="minor"/>
    </font>
    <font>
      <sz val="12"/>
      <name val="Calibri"/>
      <family val="2"/>
    </font>
    <font>
      <b/>
      <u/>
      <sz val="11"/>
      <color rgb="FFC00000"/>
      <name val="Calibri"/>
      <family val="2"/>
    </font>
    <font>
      <b/>
      <sz val="12"/>
      <color theme="1"/>
      <name val="Calibri"/>
      <family val="2"/>
      <scheme val="minor"/>
    </font>
    <font>
      <b/>
      <sz val="10"/>
      <color theme="1"/>
      <name val="Times New Roman"/>
      <family val="1"/>
    </font>
    <font>
      <sz val="10"/>
      <name val="Wingdings"/>
      <charset val="2"/>
    </font>
    <font>
      <sz val="10"/>
      <name val="Times New Roman"/>
      <family val="1"/>
    </font>
    <font>
      <b/>
      <sz val="10"/>
      <color rgb="FF000000"/>
      <name val="Calibri"/>
      <family val="2"/>
      <scheme val="minor"/>
    </font>
    <font>
      <b/>
      <sz val="10"/>
      <color rgb="FF000000"/>
      <name val="Times New Roman"/>
      <family val="1"/>
    </font>
    <font>
      <sz val="10"/>
      <color indexed="8"/>
      <name val="Calibri"/>
      <family val="2"/>
    </font>
    <font>
      <sz val="10"/>
      <color indexed="12"/>
      <name val="Calibri"/>
      <family val="2"/>
    </font>
    <font>
      <b/>
      <sz val="8"/>
      <color indexed="81"/>
      <name val="Tahoma"/>
      <family val="2"/>
    </font>
    <font>
      <b/>
      <i/>
      <sz val="10"/>
      <color theme="1" tint="0.34998626667073579"/>
      <name val="Calibri"/>
      <family val="2"/>
      <scheme val="minor"/>
    </font>
    <font>
      <sz val="12"/>
      <color rgb="FF000099"/>
      <name val="Calibri"/>
      <family val="2"/>
    </font>
    <font>
      <b/>
      <sz val="12"/>
      <color rgb="FF000099"/>
      <name val="Calibri"/>
      <family val="2"/>
    </font>
    <font>
      <i/>
      <sz val="10"/>
      <color rgb="FFFF0000"/>
      <name val="Calibri"/>
      <family val="2"/>
      <scheme val="minor"/>
    </font>
    <font>
      <b/>
      <sz val="11"/>
      <color rgb="FFFF0000"/>
      <name val="Calibri"/>
      <family val="2"/>
    </font>
    <font>
      <b/>
      <sz val="14"/>
      <color rgb="FFFF0000"/>
      <name val="Calibri"/>
      <family val="2"/>
    </font>
    <font>
      <sz val="10"/>
      <name val="Calibri"/>
      <family val="2"/>
      <scheme val="minor"/>
    </font>
    <font>
      <vertAlign val="superscript"/>
      <sz val="1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rgb="FFFFCCFF"/>
        <bgColor indexed="64"/>
      </patternFill>
    </fill>
    <fill>
      <patternFill patternType="solid">
        <fgColor rgb="FF000066"/>
        <bgColor indexed="64"/>
      </patternFill>
    </fill>
    <fill>
      <patternFill patternType="solid">
        <fgColor rgb="FF0000CC"/>
        <bgColor indexed="64"/>
      </patternFill>
    </fill>
    <fill>
      <patternFill patternType="solid">
        <fgColor rgb="FF6699FF"/>
        <bgColor indexed="64"/>
      </patternFill>
    </fill>
    <fill>
      <patternFill patternType="solid">
        <fgColor rgb="FFABC7FF"/>
        <bgColor indexed="64"/>
      </patternFill>
    </fill>
    <fill>
      <patternFill patternType="solid">
        <fgColor rgb="FFDDE8FF"/>
        <bgColor indexed="64"/>
      </patternFill>
    </fill>
    <fill>
      <patternFill patternType="solid">
        <fgColor rgb="FFD5E3FF"/>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hair">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ck">
        <color indexed="64"/>
      </top>
      <bottom style="thick">
        <color indexed="64"/>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top style="thick">
        <color indexed="64"/>
      </top>
      <bottom style="thick">
        <color indexed="64"/>
      </bottom>
      <diagonal/>
    </border>
    <border>
      <left style="medium">
        <color indexed="64"/>
      </left>
      <right style="thin">
        <color indexed="64"/>
      </right>
      <top style="thick">
        <color indexed="64"/>
      </top>
      <bottom style="thick">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ck">
        <color indexed="64"/>
      </top>
      <bottom style="thick">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right/>
      <top style="thick">
        <color indexed="64"/>
      </top>
      <bottom style="thin">
        <color indexed="64"/>
      </bottom>
      <diagonal/>
    </border>
    <border>
      <left style="medium">
        <color indexed="64"/>
      </left>
      <right style="thin">
        <color indexed="64"/>
      </right>
      <top style="thick">
        <color indexed="64"/>
      </top>
      <bottom style="thin">
        <color indexed="64"/>
      </bottom>
      <diagonal/>
    </border>
    <border>
      <left style="thin">
        <color indexed="64"/>
      </left>
      <right/>
      <top style="hair">
        <color indexed="64"/>
      </top>
      <bottom style="medium">
        <color indexed="64"/>
      </bottom>
      <diagonal/>
    </border>
    <border>
      <left style="thin">
        <color indexed="64"/>
      </left>
      <right/>
      <top/>
      <bottom style="hair">
        <color indexed="64"/>
      </bottom>
      <diagonal/>
    </border>
    <border>
      <left style="thin">
        <color indexed="64"/>
      </left>
      <right/>
      <top/>
      <bottom style="thin">
        <color indexed="64"/>
      </bottom>
      <diagonal/>
    </border>
  </borders>
  <cellStyleXfs count="7">
    <xf numFmtId="0" fontId="0" fillId="0" borderId="0"/>
    <xf numFmtId="0" fontId="1" fillId="0" borderId="0"/>
    <xf numFmtId="44" fontId="2" fillId="0" borderId="0" applyFont="0" applyFill="0" applyBorder="0" applyAlignment="0" applyProtection="0"/>
    <xf numFmtId="164" fontId="2" fillId="0" borderId="0"/>
    <xf numFmtId="164" fontId="2" fillId="0" borderId="0"/>
    <xf numFmtId="0" fontId="3" fillId="0" borderId="0"/>
    <xf numFmtId="0" fontId="5" fillId="0" borderId="0" applyNumberFormat="0" applyFill="0" applyBorder="0" applyAlignment="0" applyProtection="0"/>
  </cellStyleXfs>
  <cellXfs count="351">
    <xf numFmtId="0" fontId="0" fillId="0" borderId="0" xfId="0"/>
    <xf numFmtId="0" fontId="7" fillId="0" borderId="0" xfId="0" applyNumberFormat="1" applyFont="1" applyAlignment="1">
      <alignment horizontal="left" wrapText="1"/>
    </xf>
    <xf numFmtId="0" fontId="7" fillId="0" borderId="0" xfId="0" applyNumberFormat="1" applyFont="1" applyAlignment="1">
      <alignment horizontal="center" vertical="center" wrapText="1"/>
    </xf>
    <xf numFmtId="14" fontId="9" fillId="0" borderId="0" xfId="0" applyNumberFormat="1" applyFont="1" applyFill="1" applyAlignment="1">
      <alignment vertical="center" wrapText="1"/>
    </xf>
    <xf numFmtId="0" fontId="1" fillId="0" borderId="0" xfId="0" applyFont="1" applyFill="1" applyAlignment="1">
      <alignment vertical="center"/>
    </xf>
    <xf numFmtId="0" fontId="10" fillId="0" borderId="0" xfId="0" applyFont="1" applyFill="1" applyAlignment="1">
      <alignment vertical="center" wrapText="1"/>
    </xf>
    <xf numFmtId="0" fontId="11" fillId="0" borderId="0" xfId="0" applyFont="1" applyFill="1" applyBorder="1" applyAlignment="1">
      <alignment vertical="center" wrapText="1"/>
    </xf>
    <xf numFmtId="0" fontId="9" fillId="0" borderId="0" xfId="0" applyFont="1" applyFill="1" applyAlignment="1">
      <alignment vertical="center" wrapText="1"/>
    </xf>
    <xf numFmtId="0" fontId="13" fillId="0" borderId="0" xfId="0" applyFont="1" applyAlignment="1">
      <alignment vertical="center"/>
    </xf>
    <xf numFmtId="0" fontId="15" fillId="0" borderId="0" xfId="0" applyFont="1" applyFill="1" applyAlignment="1">
      <alignment vertical="center"/>
    </xf>
    <xf numFmtId="0" fontId="20" fillId="0" borderId="0" xfId="0" applyFont="1" applyFill="1" applyAlignment="1">
      <alignment vertical="center" wrapText="1"/>
    </xf>
    <xf numFmtId="0" fontId="21" fillId="0" borderId="0" xfId="0" applyFont="1" applyFill="1" applyBorder="1" applyAlignment="1">
      <alignment vertical="center" wrapText="1"/>
    </xf>
    <xf numFmtId="0" fontId="19" fillId="0" borderId="0" xfId="0" applyFont="1" applyFill="1" applyAlignment="1">
      <alignment vertical="center" wrapText="1"/>
    </xf>
    <xf numFmtId="0" fontId="22" fillId="0" borderId="0" xfId="0" applyFont="1" applyAlignment="1">
      <alignment vertical="center"/>
    </xf>
    <xf numFmtId="0" fontId="26" fillId="0" borderId="0" xfId="0" applyFont="1"/>
    <xf numFmtId="0" fontId="4" fillId="0" borderId="0" xfId="0" applyFont="1"/>
    <xf numFmtId="14" fontId="23" fillId="0" borderId="0" xfId="0" applyNumberFormat="1" applyFont="1" applyAlignment="1">
      <alignment vertical="center" wrapText="1"/>
    </xf>
    <xf numFmtId="0" fontId="23" fillId="0" borderId="0" xfId="0" applyNumberFormat="1" applyFont="1" applyAlignment="1">
      <alignment vertical="center" wrapText="1"/>
    </xf>
    <xf numFmtId="0" fontId="36" fillId="0" borderId="0" xfId="0" applyFont="1" applyFill="1" applyBorder="1" applyAlignment="1">
      <alignment vertical="center" wrapText="1"/>
    </xf>
    <xf numFmtId="0" fontId="38" fillId="0" borderId="0" xfId="0" applyFont="1" applyFill="1" applyBorder="1" applyAlignment="1">
      <alignment vertical="center" wrapText="1"/>
    </xf>
    <xf numFmtId="0" fontId="15" fillId="0" borderId="5" xfId="5" applyFont="1" applyFill="1" applyBorder="1" applyAlignment="1">
      <alignment vertical="center" wrapText="1"/>
    </xf>
    <xf numFmtId="0" fontId="18" fillId="0" borderId="0" xfId="0" applyNumberFormat="1" applyFont="1" applyAlignment="1">
      <alignment horizontal="left" vertical="center" wrapText="1"/>
    </xf>
    <xf numFmtId="0" fontId="15" fillId="0" borderId="0" xfId="5" applyFont="1" applyAlignment="1">
      <alignment vertical="center"/>
    </xf>
    <xf numFmtId="0" fontId="15" fillId="0" borderId="0" xfId="5" applyFont="1" applyAlignment="1">
      <alignment vertical="center" wrapText="1"/>
    </xf>
    <xf numFmtId="0" fontId="6" fillId="0" borderId="0" xfId="6" applyFont="1" applyFill="1"/>
    <xf numFmtId="0" fontId="40" fillId="0" borderId="0" xfId="0" applyFont="1" applyFill="1" applyBorder="1" applyAlignment="1">
      <alignment vertical="center" wrapText="1"/>
    </xf>
    <xf numFmtId="0" fontId="15" fillId="0" borderId="0" xfId="0" applyFont="1" applyFill="1" applyBorder="1" applyAlignment="1">
      <alignment vertical="center"/>
    </xf>
    <xf numFmtId="0" fontId="8" fillId="0" borderId="0" xfId="0" applyNumberFormat="1" applyFont="1" applyAlignment="1">
      <alignment vertical="center" wrapText="1"/>
    </xf>
    <xf numFmtId="0" fontId="42" fillId="0" borderId="6" xfId="5" applyFont="1" applyFill="1" applyBorder="1" applyAlignment="1">
      <alignment horizontal="center" vertical="center" wrapText="1"/>
    </xf>
    <xf numFmtId="0" fontId="16" fillId="2" borderId="15" xfId="5" applyFont="1" applyFill="1" applyBorder="1" applyAlignment="1">
      <alignment horizontal="left" vertical="center" wrapText="1"/>
    </xf>
    <xf numFmtId="0" fontId="16" fillId="2" borderId="16" xfId="5" applyFont="1" applyFill="1" applyBorder="1" applyAlignment="1">
      <alignment horizontal="left" vertical="center" wrapText="1"/>
    </xf>
    <xf numFmtId="0" fontId="16" fillId="2" borderId="15" xfId="5" applyFont="1" applyFill="1" applyBorder="1" applyAlignment="1">
      <alignment vertical="center" wrapText="1"/>
    </xf>
    <xf numFmtId="0" fontId="16" fillId="2" borderId="16" xfId="5" applyFont="1" applyFill="1" applyBorder="1" applyAlignment="1">
      <alignment vertical="center" wrapText="1"/>
    </xf>
    <xf numFmtId="0" fontId="23" fillId="0" borderId="0" xfId="0" applyNumberFormat="1" applyFont="1" applyAlignment="1">
      <alignment horizontal="center" vertical="center" wrapText="1"/>
    </xf>
    <xf numFmtId="0" fontId="17" fillId="5" borderId="15" xfId="0" applyFont="1" applyFill="1" applyBorder="1" applyAlignment="1">
      <alignment vertical="center" wrapText="1"/>
    </xf>
    <xf numFmtId="0" fontId="12" fillId="5" borderId="16" xfId="0" applyFont="1" applyFill="1" applyBorder="1" applyAlignment="1">
      <alignment horizontal="left" vertical="center" wrapText="1"/>
    </xf>
    <xf numFmtId="44" fontId="16" fillId="5" borderId="15" xfId="2" applyFont="1" applyFill="1" applyBorder="1" applyAlignment="1" applyProtection="1">
      <alignment horizontal="left" vertical="center"/>
      <protection locked="0"/>
    </xf>
    <xf numFmtId="44" fontId="16" fillId="5" borderId="16" xfId="2" applyFont="1" applyFill="1" applyBorder="1" applyAlignment="1" applyProtection="1">
      <alignment horizontal="left" vertical="center"/>
      <protection locked="0"/>
    </xf>
    <xf numFmtId="44" fontId="16" fillId="5" borderId="18" xfId="2" applyFont="1" applyFill="1" applyBorder="1" applyAlignment="1" applyProtection="1">
      <alignment horizontal="left" vertical="center"/>
      <protection locked="0"/>
    </xf>
    <xf numFmtId="44" fontId="16" fillId="5" borderId="22" xfId="2" applyFont="1" applyFill="1" applyBorder="1" applyAlignment="1" applyProtection="1">
      <alignment horizontal="left" vertical="center"/>
      <protection locked="0"/>
    </xf>
    <xf numFmtId="44" fontId="16" fillId="5" borderId="19" xfId="2" applyFont="1" applyFill="1" applyBorder="1" applyAlignment="1" applyProtection="1">
      <alignment horizontal="left" vertical="center"/>
      <protection locked="0"/>
    </xf>
    <xf numFmtId="44" fontId="16" fillId="5" borderId="23" xfId="2" applyFont="1" applyFill="1" applyBorder="1" applyAlignment="1" applyProtection="1">
      <alignment horizontal="left" vertical="center"/>
      <protection locked="0"/>
    </xf>
    <xf numFmtId="44" fontId="16" fillId="5" borderId="21" xfId="2" applyFont="1" applyFill="1" applyBorder="1" applyAlignment="1" applyProtection="1">
      <alignment horizontal="left" vertical="center"/>
      <protection locked="0"/>
    </xf>
    <xf numFmtId="44" fontId="16" fillId="5" borderId="24" xfId="2" applyFont="1" applyFill="1" applyBorder="1" applyAlignment="1" applyProtection="1">
      <alignment horizontal="left" vertical="center"/>
      <protection locked="0"/>
    </xf>
    <xf numFmtId="44" fontId="16" fillId="5" borderId="9" xfId="2" applyFont="1" applyFill="1" applyBorder="1" applyAlignment="1" applyProtection="1">
      <alignment horizontal="left" vertical="center"/>
      <protection locked="0"/>
    </xf>
    <xf numFmtId="44" fontId="16" fillId="5" borderId="10" xfId="2" applyFont="1" applyFill="1" applyBorder="1" applyAlignment="1" applyProtection="1">
      <alignment horizontal="left" vertical="center"/>
      <protection locked="0"/>
    </xf>
    <xf numFmtId="44" fontId="16" fillId="5" borderId="12" xfId="2" applyFont="1" applyFill="1" applyBorder="1" applyAlignment="1" applyProtection="1">
      <alignment horizontal="left" vertical="center"/>
      <protection locked="0"/>
    </xf>
    <xf numFmtId="44" fontId="16" fillId="5" borderId="27" xfId="2" applyFont="1" applyFill="1" applyBorder="1" applyAlignment="1" applyProtection="1">
      <alignment horizontal="left" vertical="center"/>
      <protection locked="0"/>
    </xf>
    <xf numFmtId="44" fontId="16" fillId="5" borderId="28" xfId="2" applyFont="1" applyFill="1" applyBorder="1" applyAlignment="1" applyProtection="1">
      <alignment horizontal="left" vertical="center"/>
      <protection locked="0"/>
    </xf>
    <xf numFmtId="44" fontId="16" fillId="5" borderId="29" xfId="2" applyFont="1" applyFill="1" applyBorder="1" applyAlignment="1" applyProtection="1">
      <alignment horizontal="left" vertical="center"/>
      <protection locked="0"/>
    </xf>
    <xf numFmtId="44" fontId="16" fillId="5" borderId="30" xfId="2" applyFont="1" applyFill="1" applyBorder="1" applyAlignment="1" applyProtection="1">
      <alignment horizontal="left" vertical="center"/>
      <protection locked="0"/>
    </xf>
    <xf numFmtId="44" fontId="16" fillId="5" borderId="31" xfId="2" applyFont="1" applyFill="1" applyBorder="1" applyAlignment="1" applyProtection="1">
      <alignment horizontal="left" vertical="center"/>
      <protection locked="0"/>
    </xf>
    <xf numFmtId="44" fontId="16" fillId="5" borderId="32" xfId="2" applyFont="1" applyFill="1" applyBorder="1" applyAlignment="1" applyProtection="1">
      <alignment horizontal="left" vertical="center"/>
      <protection locked="0"/>
    </xf>
    <xf numFmtId="0" fontId="17" fillId="5" borderId="16" xfId="0" applyFont="1" applyFill="1" applyBorder="1" applyAlignment="1">
      <alignment horizontal="left" vertical="center" wrapText="1"/>
    </xf>
    <xf numFmtId="0" fontId="48" fillId="0" borderId="1" xfId="0" applyFont="1" applyBorder="1" applyAlignment="1">
      <alignment horizontal="left" vertical="center" wrapText="1"/>
    </xf>
    <xf numFmtId="44" fontId="16" fillId="5" borderId="16" xfId="2" applyFont="1" applyFill="1" applyBorder="1" applyAlignment="1" applyProtection="1">
      <alignment horizontal="right" vertical="center"/>
      <protection locked="0"/>
    </xf>
    <xf numFmtId="0" fontId="50" fillId="0" borderId="0" xfId="5" applyFont="1" applyAlignment="1">
      <alignment vertical="center"/>
    </xf>
    <xf numFmtId="0" fontId="53" fillId="0" borderId="0" xfId="0" applyFont="1" applyFill="1" applyAlignment="1">
      <alignment vertical="center"/>
    </xf>
    <xf numFmtId="0" fontId="53" fillId="0" borderId="0" xfId="0" applyFont="1" applyFill="1" applyAlignment="1">
      <alignment vertical="center" wrapText="1"/>
    </xf>
    <xf numFmtId="0" fontId="53" fillId="0" borderId="0" xfId="0" applyFont="1" applyFill="1" applyAlignment="1">
      <alignment horizontal="right" vertical="center"/>
    </xf>
    <xf numFmtId="0" fontId="53" fillId="0" borderId="0" xfId="0" applyFont="1" applyFill="1" applyAlignment="1">
      <alignment horizontal="left" vertical="center"/>
    </xf>
    <xf numFmtId="0" fontId="22" fillId="0" borderId="0" xfId="0" applyFont="1" applyFill="1" applyAlignment="1">
      <alignment horizontal="left" vertical="center"/>
    </xf>
    <xf numFmtId="0" fontId="53" fillId="0" borderId="0" xfId="0" applyFont="1" applyFill="1" applyAlignment="1">
      <alignment horizontal="center" vertical="center"/>
    </xf>
    <xf numFmtId="0" fontId="22" fillId="0" borderId="31" xfId="0" applyFont="1" applyBorder="1" applyAlignment="1">
      <alignment horizontal="left" vertical="center" wrapText="1"/>
    </xf>
    <xf numFmtId="0" fontId="22" fillId="0" borderId="31" xfId="0" applyFont="1" applyBorder="1" applyAlignment="1">
      <alignment horizontal="justify" vertical="center"/>
    </xf>
    <xf numFmtId="0" fontId="54" fillId="0" borderId="31" xfId="0" applyFont="1" applyBorder="1" applyAlignment="1">
      <alignment vertical="center" wrapText="1"/>
    </xf>
    <xf numFmtId="0" fontId="22" fillId="0" borderId="31" xfId="0" applyFont="1" applyBorder="1" applyAlignment="1">
      <alignment vertical="center" wrapText="1"/>
    </xf>
    <xf numFmtId="0" fontId="22" fillId="5" borderId="40" xfId="0" applyFont="1" applyFill="1" applyBorder="1" applyAlignment="1">
      <alignment horizontal="right" vertical="center" wrapText="1"/>
    </xf>
    <xf numFmtId="44" fontId="16" fillId="5" borderId="5" xfId="2" applyFont="1" applyFill="1" applyBorder="1" applyAlignment="1" applyProtection="1">
      <alignment horizontal="left" vertical="center"/>
      <protection locked="0"/>
    </xf>
    <xf numFmtId="0" fontId="26" fillId="5" borderId="0" xfId="0" applyFont="1" applyFill="1"/>
    <xf numFmtId="0" fontId="4" fillId="5" borderId="0" xfId="0" applyFont="1" applyFill="1"/>
    <xf numFmtId="0" fontId="15" fillId="0" borderId="0" xfId="5" applyFont="1" applyAlignment="1">
      <alignment horizontal="center" vertical="center" wrapText="1"/>
    </xf>
    <xf numFmtId="0" fontId="27" fillId="7" borderId="1" xfId="0" applyFont="1" applyFill="1" applyBorder="1" applyAlignment="1">
      <alignment horizontal="left" vertical="center" wrapText="1"/>
    </xf>
    <xf numFmtId="0" fontId="24" fillId="8" borderId="5" xfId="5" applyFont="1" applyFill="1" applyBorder="1" applyAlignment="1">
      <alignment vertical="center" wrapText="1"/>
    </xf>
    <xf numFmtId="0" fontId="29" fillId="8" borderId="6" xfId="5" applyFont="1" applyFill="1" applyBorder="1" applyAlignment="1">
      <alignment horizontal="center" vertical="center" wrapText="1"/>
    </xf>
    <xf numFmtId="0" fontId="17" fillId="5" borderId="1" xfId="0" applyFont="1" applyFill="1" applyBorder="1" applyAlignment="1">
      <alignment horizontal="left" vertical="center" wrapText="1"/>
    </xf>
    <xf numFmtId="0" fontId="16" fillId="2" borderId="1" xfId="5" applyFont="1" applyFill="1" applyBorder="1" applyAlignment="1">
      <alignment vertical="center" wrapText="1"/>
    </xf>
    <xf numFmtId="1" fontId="16" fillId="2" borderId="1" xfId="5" applyNumberFormat="1" applyFont="1" applyFill="1" applyBorder="1" applyAlignment="1">
      <alignment vertical="center" wrapText="1"/>
    </xf>
    <xf numFmtId="44" fontId="16" fillId="5" borderId="1" xfId="2" applyFont="1" applyFill="1" applyBorder="1" applyAlignment="1" applyProtection="1">
      <alignment horizontal="right" vertical="center"/>
      <protection locked="0"/>
    </xf>
    <xf numFmtId="44" fontId="16" fillId="5" borderId="1" xfId="2" applyFont="1" applyFill="1" applyBorder="1" applyAlignment="1" applyProtection="1">
      <alignment horizontal="left" vertical="center"/>
      <protection locked="0"/>
    </xf>
    <xf numFmtId="1" fontId="16" fillId="5" borderId="1" xfId="2" applyNumberFormat="1" applyFont="1" applyFill="1" applyBorder="1" applyAlignment="1" applyProtection="1">
      <alignment horizontal="left" vertical="center"/>
      <protection locked="0"/>
    </xf>
    <xf numFmtId="0" fontId="15" fillId="4" borderId="4" xfId="5" applyFont="1" applyFill="1" applyBorder="1" applyAlignment="1">
      <alignment vertical="center" wrapText="1"/>
    </xf>
    <xf numFmtId="0" fontId="15" fillId="4" borderId="6" xfId="5" applyFont="1" applyFill="1" applyBorder="1" applyAlignment="1">
      <alignment horizontal="left" vertical="center" wrapText="1"/>
    </xf>
    <xf numFmtId="0" fontId="15" fillId="4" borderId="16" xfId="5" applyFont="1" applyFill="1" applyBorder="1" applyAlignment="1">
      <alignment horizontal="left" vertical="center" wrapText="1"/>
    </xf>
    <xf numFmtId="0" fontId="43" fillId="0" borderId="1" xfId="0" quotePrefix="1" applyFont="1" applyBorder="1" applyAlignment="1">
      <alignment horizontal="left" vertical="center" wrapText="1"/>
    </xf>
    <xf numFmtId="0" fontId="43" fillId="5" borderId="1" xfId="0" applyFont="1" applyFill="1" applyBorder="1" applyAlignment="1">
      <alignment horizontal="left" vertical="center" wrapText="1"/>
    </xf>
    <xf numFmtId="1" fontId="16" fillId="5" borderId="5" xfId="2" applyNumberFormat="1" applyFont="1" applyFill="1" applyBorder="1" applyAlignment="1" applyProtection="1">
      <alignment horizontal="right" vertical="center"/>
      <protection locked="0"/>
    </xf>
    <xf numFmtId="44" fontId="50" fillId="0" borderId="0" xfId="5" applyNumberFormat="1" applyFont="1" applyAlignment="1">
      <alignment vertical="center"/>
    </xf>
    <xf numFmtId="0" fontId="61" fillId="0" borderId="1" xfId="0" quotePrefix="1" applyFont="1" applyFill="1" applyBorder="1" applyAlignment="1">
      <alignment horizontal="justify" vertical="center" wrapText="1"/>
    </xf>
    <xf numFmtId="44" fontId="62" fillId="5" borderId="1" xfId="2" applyFont="1" applyFill="1" applyBorder="1" applyAlignment="1" applyProtection="1">
      <alignment horizontal="right" vertical="center"/>
      <protection locked="0"/>
    </xf>
    <xf numFmtId="1" fontId="62" fillId="5" borderId="5" xfId="2" applyNumberFormat="1" applyFont="1" applyFill="1" applyBorder="1" applyAlignment="1" applyProtection="1">
      <alignment horizontal="right" vertical="center"/>
      <protection locked="0"/>
    </xf>
    <xf numFmtId="44" fontId="62" fillId="5" borderId="16" xfId="2" applyFont="1" applyFill="1" applyBorder="1" applyAlignment="1" applyProtection="1">
      <alignment horizontal="right" vertical="center"/>
      <protection locked="0"/>
    </xf>
    <xf numFmtId="0" fontId="25" fillId="9" borderId="44" xfId="5" applyFont="1" applyFill="1" applyBorder="1" applyAlignment="1">
      <alignment horizontal="left" vertical="center"/>
    </xf>
    <xf numFmtId="0" fontId="24" fillId="9" borderId="41" xfId="5" applyFont="1" applyFill="1" applyBorder="1" applyAlignment="1">
      <alignment vertical="center" wrapText="1"/>
    </xf>
    <xf numFmtId="0" fontId="29" fillId="9" borderId="45" xfId="5" applyFont="1" applyFill="1" applyBorder="1" applyAlignment="1">
      <alignment horizontal="center" vertical="center" wrapText="1"/>
    </xf>
    <xf numFmtId="44" fontId="51" fillId="9" borderId="44" xfId="2" applyFont="1" applyFill="1" applyBorder="1" applyAlignment="1" applyProtection="1">
      <alignment horizontal="left" vertical="center"/>
      <protection locked="0"/>
    </xf>
    <xf numFmtId="44" fontId="52" fillId="9" borderId="46" xfId="2" applyFont="1" applyFill="1" applyBorder="1" applyAlignment="1" applyProtection="1">
      <alignment horizontal="left" vertical="center"/>
      <protection locked="0"/>
    </xf>
    <xf numFmtId="1" fontId="52" fillId="4" borderId="46" xfId="2" applyNumberFormat="1" applyFont="1" applyFill="1" applyBorder="1" applyAlignment="1" applyProtection="1">
      <alignment horizontal="left" vertical="center"/>
      <protection locked="0"/>
    </xf>
    <xf numFmtId="44" fontId="52" fillId="9" borderId="39" xfId="2" applyFont="1" applyFill="1" applyBorder="1" applyAlignment="1" applyProtection="1">
      <alignment horizontal="left" vertical="center"/>
      <protection locked="0"/>
    </xf>
    <xf numFmtId="0" fontId="27" fillId="7" borderId="43" xfId="5" applyFont="1" applyFill="1" applyBorder="1" applyAlignment="1">
      <alignment vertical="center"/>
    </xf>
    <xf numFmtId="0" fontId="63" fillId="7" borderId="47" xfId="5" applyFont="1" applyFill="1" applyBorder="1" applyAlignment="1">
      <alignment horizontal="left" vertical="center" wrapText="1"/>
    </xf>
    <xf numFmtId="0" fontId="16" fillId="2" borderId="48" xfId="5" applyFont="1" applyFill="1" applyBorder="1" applyAlignment="1">
      <alignment vertical="center" wrapText="1"/>
    </xf>
    <xf numFmtId="0" fontId="27" fillId="6" borderId="49" xfId="0" applyFont="1" applyFill="1" applyBorder="1" applyAlignment="1">
      <alignment horizontal="center" vertical="center" wrapText="1"/>
    </xf>
    <xf numFmtId="0" fontId="32" fillId="0" borderId="15" xfId="0" applyFont="1" applyFill="1" applyBorder="1" applyAlignment="1">
      <alignment horizontal="left" vertical="center" wrapText="1"/>
    </xf>
    <xf numFmtId="0" fontId="27" fillId="7" borderId="15" xfId="0" applyFont="1" applyFill="1" applyBorder="1" applyAlignment="1">
      <alignment horizontal="left" vertical="center" wrapText="1"/>
    </xf>
    <xf numFmtId="0" fontId="25" fillId="8" borderId="15" xfId="5" applyFont="1" applyFill="1" applyBorder="1" applyAlignment="1">
      <alignment horizontal="left" vertical="center"/>
    </xf>
    <xf numFmtId="0" fontId="29" fillId="0" borderId="15" xfId="5" applyFont="1" applyBorder="1" applyAlignment="1">
      <alignment horizontal="center" vertical="center"/>
    </xf>
    <xf numFmtId="0" fontId="43" fillId="0" borderId="0" xfId="0" quotePrefix="1" applyFont="1" applyBorder="1" applyAlignment="1">
      <alignment horizontal="justify" vertical="center" wrapText="1"/>
    </xf>
    <xf numFmtId="0" fontId="29" fillId="0" borderId="15" xfId="5" applyFont="1" applyBorder="1" applyAlignment="1">
      <alignment vertical="center"/>
    </xf>
    <xf numFmtId="0" fontId="27" fillId="7" borderId="48" xfId="5" applyFont="1" applyFill="1" applyBorder="1" applyAlignment="1">
      <alignment vertical="center"/>
    </xf>
    <xf numFmtId="1" fontId="64" fillId="7" borderId="43" xfId="2" applyNumberFormat="1" applyFont="1" applyFill="1" applyBorder="1" applyAlignment="1" applyProtection="1">
      <alignment horizontal="left" vertical="center"/>
      <protection locked="0"/>
    </xf>
    <xf numFmtId="165" fontId="64" fillId="7" borderId="43" xfId="2" applyNumberFormat="1" applyFont="1" applyFill="1" applyBorder="1" applyAlignment="1" applyProtection="1">
      <alignment horizontal="right" vertical="center"/>
      <protection locked="0"/>
    </xf>
    <xf numFmtId="165" fontId="64" fillId="7" borderId="51" xfId="2" applyNumberFormat="1" applyFont="1" applyFill="1" applyBorder="1" applyAlignment="1" applyProtection="1">
      <alignment horizontal="right" vertical="center"/>
      <protection locked="0"/>
    </xf>
    <xf numFmtId="0" fontId="27" fillId="6" borderId="36" xfId="0" applyFont="1" applyFill="1" applyBorder="1" applyAlignment="1">
      <alignment vertical="center" wrapText="1"/>
    </xf>
    <xf numFmtId="0" fontId="64" fillId="7" borderId="6" xfId="5" applyFont="1" applyFill="1" applyBorder="1" applyAlignment="1">
      <alignment horizontal="center" vertical="center" wrapText="1"/>
    </xf>
    <xf numFmtId="44" fontId="16" fillId="5" borderId="53" xfId="2" applyFont="1" applyFill="1" applyBorder="1" applyAlignment="1" applyProtection="1">
      <alignment horizontal="left" vertical="center"/>
      <protection locked="0"/>
    </xf>
    <xf numFmtId="44" fontId="16" fillId="5" borderId="54" xfId="2" applyFont="1" applyFill="1" applyBorder="1" applyAlignment="1" applyProtection="1">
      <alignment horizontal="left" vertical="center"/>
      <protection locked="0"/>
    </xf>
    <xf numFmtId="0" fontId="17" fillId="5" borderId="5" xfId="0" applyFont="1" applyFill="1" applyBorder="1" applyAlignment="1">
      <alignment vertical="center" wrapText="1"/>
    </xf>
    <xf numFmtId="0" fontId="57" fillId="5" borderId="15" xfId="0" applyFont="1" applyFill="1" applyBorder="1" applyAlignment="1">
      <alignment horizontal="center" vertical="center" wrapText="1"/>
    </xf>
    <xf numFmtId="0" fontId="16" fillId="2" borderId="1" xfId="5" applyFont="1" applyFill="1" applyBorder="1" applyAlignment="1">
      <alignment horizontal="left" vertical="center" wrapText="1"/>
    </xf>
    <xf numFmtId="44" fontId="16" fillId="5" borderId="2" xfId="2" applyFont="1" applyFill="1" applyBorder="1" applyAlignment="1" applyProtection="1">
      <alignment horizontal="left" vertical="center"/>
      <protection locked="0"/>
    </xf>
    <xf numFmtId="44" fontId="16" fillId="5" borderId="25" xfId="2" applyFont="1" applyFill="1" applyBorder="1" applyAlignment="1" applyProtection="1">
      <alignment horizontal="left" vertical="center"/>
      <protection locked="0"/>
    </xf>
    <xf numFmtId="44" fontId="16" fillId="5" borderId="26" xfId="2" applyFont="1" applyFill="1" applyBorder="1" applyAlignment="1" applyProtection="1">
      <alignment horizontal="left" vertical="center"/>
      <protection locked="0"/>
    </xf>
    <xf numFmtId="0" fontId="29" fillId="4" borderId="16" xfId="5" applyFont="1" applyFill="1" applyBorder="1" applyAlignment="1">
      <alignment horizontal="center" vertical="center" wrapText="1"/>
    </xf>
    <xf numFmtId="44" fontId="16" fillId="5" borderId="52" xfId="2" applyFont="1" applyFill="1" applyBorder="1" applyAlignment="1" applyProtection="1">
      <alignment horizontal="left" vertical="center"/>
      <protection locked="0"/>
    </xf>
    <xf numFmtId="0" fontId="64" fillId="7" borderId="6" xfId="5" applyFont="1" applyFill="1" applyBorder="1" applyAlignment="1">
      <alignment vertical="center" wrapText="1"/>
    </xf>
    <xf numFmtId="0" fontId="66" fillId="10" borderId="4" xfId="0" applyFont="1" applyFill="1" applyBorder="1" applyAlignment="1">
      <alignment horizontal="justify" vertical="center"/>
    </xf>
    <xf numFmtId="0" fontId="64" fillId="7" borderId="16" xfId="5" applyFont="1" applyFill="1" applyBorder="1" applyAlignment="1">
      <alignment horizontal="center" vertical="center" wrapText="1"/>
    </xf>
    <xf numFmtId="0" fontId="15" fillId="4" borderId="22" xfId="5" applyFont="1" applyFill="1" applyBorder="1" applyAlignment="1">
      <alignment horizontal="center" vertical="center" wrapText="1"/>
    </xf>
    <xf numFmtId="0" fontId="15" fillId="4" borderId="23" xfId="5" applyFont="1" applyFill="1" applyBorder="1" applyAlignment="1">
      <alignment horizontal="center" vertical="center" wrapText="1"/>
    </xf>
    <xf numFmtId="0" fontId="15" fillId="4" borderId="24" xfId="5" applyFont="1" applyFill="1" applyBorder="1" applyAlignment="1">
      <alignment horizontal="center" vertical="center" wrapText="1"/>
    </xf>
    <xf numFmtId="0" fontId="15" fillId="4" borderId="29" xfId="5" applyFont="1" applyFill="1" applyBorder="1" applyAlignment="1">
      <alignment horizontal="center" vertical="center" wrapText="1"/>
    </xf>
    <xf numFmtId="0" fontId="15" fillId="4" borderId="16" xfId="5" applyFont="1" applyFill="1" applyBorder="1" applyAlignment="1">
      <alignment horizontal="center" vertical="center" wrapText="1"/>
    </xf>
    <xf numFmtId="0" fontId="18" fillId="0" borderId="0" xfId="0" applyNumberFormat="1" applyFont="1" applyAlignment="1">
      <alignment horizontal="center" vertical="center" wrapText="1"/>
    </xf>
    <xf numFmtId="0" fontId="32" fillId="6" borderId="42" xfId="0" applyFont="1" applyFill="1" applyBorder="1" applyAlignment="1">
      <alignment horizontal="center" vertical="center" wrapText="1"/>
    </xf>
    <xf numFmtId="0" fontId="15" fillId="0" borderId="0" xfId="5" applyFont="1" applyAlignment="1">
      <alignment horizontal="center" vertical="center"/>
    </xf>
    <xf numFmtId="0" fontId="68" fillId="9" borderId="4" xfId="0" applyFont="1" applyFill="1" applyBorder="1" applyAlignment="1">
      <alignment horizontal="left" vertical="center" wrapText="1"/>
    </xf>
    <xf numFmtId="0" fontId="50" fillId="9" borderId="16" xfId="5" applyFont="1" applyFill="1" applyBorder="1" applyAlignment="1">
      <alignment horizontal="center" vertical="center" wrapText="1"/>
    </xf>
    <xf numFmtId="0" fontId="49" fillId="9" borderId="4" xfId="0" applyFont="1" applyFill="1" applyBorder="1" applyAlignment="1">
      <alignment horizontal="left" vertical="center" wrapText="1"/>
    </xf>
    <xf numFmtId="0" fontId="60" fillId="8" borderId="6" xfId="5" applyFont="1" applyFill="1" applyBorder="1" applyAlignment="1">
      <alignment vertical="center" wrapText="1"/>
    </xf>
    <xf numFmtId="0" fontId="42" fillId="8" borderId="16" xfId="5" applyFont="1" applyFill="1" applyBorder="1" applyAlignment="1">
      <alignment horizontal="center" vertical="center" wrapText="1"/>
    </xf>
    <xf numFmtId="0" fontId="25" fillId="4" borderId="1" xfId="5" applyFont="1" applyFill="1" applyBorder="1" applyAlignment="1">
      <alignment horizontal="center" vertical="center"/>
    </xf>
    <xf numFmtId="0" fontId="22" fillId="5" borderId="1" xfId="0" applyFont="1" applyFill="1" applyBorder="1" applyAlignment="1">
      <alignment horizontal="left" vertical="center"/>
    </xf>
    <xf numFmtId="0" fontId="29" fillId="4" borderId="22" xfId="5" applyFont="1" applyFill="1" applyBorder="1" applyAlignment="1">
      <alignment horizontal="center" vertical="center" wrapText="1"/>
    </xf>
    <xf numFmtId="0" fontId="27" fillId="6" borderId="37" xfId="0" applyFont="1" applyFill="1" applyBorder="1" applyAlignment="1">
      <alignment horizontal="center" vertical="center" wrapText="1"/>
    </xf>
    <xf numFmtId="0" fontId="42" fillId="4" borderId="16" xfId="5" applyFont="1" applyFill="1" applyBorder="1" applyAlignment="1">
      <alignment horizontal="center" vertical="center" wrapText="1"/>
    </xf>
    <xf numFmtId="0" fontId="15" fillId="0" borderId="4" xfId="0" applyFont="1" applyBorder="1" applyAlignment="1">
      <alignment vertical="center" wrapText="1"/>
    </xf>
    <xf numFmtId="0" fontId="77" fillId="0" borderId="4" xfId="0" applyFont="1" applyBorder="1" applyAlignment="1">
      <alignment vertical="center" wrapText="1"/>
    </xf>
    <xf numFmtId="0" fontId="15" fillId="0" borderId="6" xfId="0" applyFont="1" applyBorder="1" applyAlignment="1">
      <alignment horizontal="justify" vertical="center"/>
    </xf>
    <xf numFmtId="0" fontId="22" fillId="0" borderId="16" xfId="0" applyFont="1" applyBorder="1" applyAlignment="1">
      <alignment vertical="center" wrapText="1"/>
    </xf>
    <xf numFmtId="0" fontId="22" fillId="5" borderId="5" xfId="0" applyFont="1" applyFill="1" applyBorder="1" applyAlignment="1">
      <alignment horizontal="right" vertical="center" wrapText="1"/>
    </xf>
    <xf numFmtId="0" fontId="15" fillId="0" borderId="7" xfId="0" applyFont="1" applyBorder="1" applyAlignment="1">
      <alignment horizontal="justify" vertical="center"/>
    </xf>
    <xf numFmtId="0" fontId="22" fillId="0" borderId="22" xfId="0" applyFont="1" applyBorder="1" applyAlignment="1">
      <alignment vertical="center" wrapText="1"/>
    </xf>
    <xf numFmtId="0" fontId="22" fillId="5" borderId="55" xfId="0" applyFont="1" applyFill="1" applyBorder="1" applyAlignment="1">
      <alignment horizontal="right" vertical="center" wrapText="1"/>
    </xf>
    <xf numFmtId="0" fontId="22" fillId="5" borderId="9" xfId="0" applyFont="1" applyFill="1" applyBorder="1" applyAlignment="1">
      <alignment horizontal="left" vertical="center"/>
    </xf>
    <xf numFmtId="0" fontId="73" fillId="0" borderId="11" xfId="0" applyFont="1" applyBorder="1" applyAlignment="1">
      <alignment horizontal="justify" vertical="center"/>
    </xf>
    <xf numFmtId="0" fontId="22" fillId="0" borderId="23" xfId="0" applyFont="1" applyBorder="1" applyAlignment="1">
      <alignment vertical="center" wrapText="1"/>
    </xf>
    <xf numFmtId="0" fontId="22" fillId="5" borderId="56" xfId="0" applyFont="1" applyFill="1" applyBorder="1" applyAlignment="1">
      <alignment horizontal="right" vertical="center" wrapText="1"/>
    </xf>
    <xf numFmtId="0" fontId="22" fillId="5" borderId="10" xfId="0" applyFont="1" applyFill="1" applyBorder="1" applyAlignment="1">
      <alignment horizontal="left" vertical="center"/>
    </xf>
    <xf numFmtId="0" fontId="73" fillId="0" borderId="13" xfId="0" applyFont="1" applyBorder="1" applyAlignment="1">
      <alignment horizontal="justify" vertical="center"/>
    </xf>
    <xf numFmtId="0" fontId="22" fillId="0" borderId="24" xfId="0" applyFont="1" applyBorder="1" applyAlignment="1">
      <alignment vertical="center" wrapText="1"/>
    </xf>
    <xf numFmtId="0" fontId="22" fillId="5" borderId="57" xfId="0" applyFont="1" applyFill="1" applyBorder="1" applyAlignment="1">
      <alignment horizontal="right" vertical="center" wrapText="1"/>
    </xf>
    <xf numFmtId="0" fontId="22" fillId="5" borderId="12" xfId="0" applyFont="1" applyFill="1" applyBorder="1" applyAlignment="1">
      <alignment horizontal="left" vertical="center"/>
    </xf>
    <xf numFmtId="0" fontId="15" fillId="0" borderId="4" xfId="0" applyFont="1" applyBorder="1" applyAlignment="1">
      <alignment horizontal="left" vertical="center" wrapText="1"/>
    </xf>
    <xf numFmtId="0" fontId="15" fillId="0" borderId="15" xfId="0" applyFont="1" applyFill="1" applyBorder="1" applyAlignment="1">
      <alignment horizontal="right" vertical="center" wrapText="1"/>
    </xf>
    <xf numFmtId="0" fontId="15" fillId="0" borderId="18" xfId="0" applyFont="1" applyFill="1" applyBorder="1" applyAlignment="1">
      <alignment horizontal="right" vertical="center" wrapText="1"/>
    </xf>
    <xf numFmtId="0" fontId="15" fillId="0" borderId="19" xfId="0" applyFont="1" applyFill="1" applyBorder="1" applyAlignment="1">
      <alignment horizontal="right" vertical="center" wrapText="1"/>
    </xf>
    <xf numFmtId="0" fontId="15" fillId="0" borderId="21" xfId="0" applyFont="1" applyFill="1" applyBorder="1" applyAlignment="1">
      <alignment horizontal="right" vertical="center" wrapText="1"/>
    </xf>
    <xf numFmtId="0" fontId="25" fillId="4" borderId="16" xfId="5" applyFont="1" applyFill="1" applyBorder="1" applyAlignment="1">
      <alignment horizontal="center" vertical="center" wrapText="1"/>
    </xf>
    <xf numFmtId="0" fontId="29" fillId="0" borderId="11" xfId="0" applyFont="1" applyBorder="1" applyAlignment="1">
      <alignment horizontal="justify" vertical="center"/>
    </xf>
    <xf numFmtId="0" fontId="15" fillId="0" borderId="13" xfId="0" applyFont="1" applyBorder="1" applyAlignment="1">
      <alignment horizontal="justify" vertical="center"/>
    </xf>
    <xf numFmtId="0" fontId="45" fillId="0" borderId="7" xfId="0" applyFont="1" applyBorder="1" applyAlignment="1">
      <alignment horizontal="left" vertical="center" wrapText="1"/>
    </xf>
    <xf numFmtId="0" fontId="45" fillId="0" borderId="11" xfId="0" applyFont="1" applyBorder="1" applyAlignment="1">
      <alignment horizontal="left" vertical="center"/>
    </xf>
    <xf numFmtId="0" fontId="45" fillId="0" borderId="13" xfId="0" applyFont="1" applyBorder="1" applyAlignment="1">
      <alignment horizontal="left" vertical="center"/>
    </xf>
    <xf numFmtId="0" fontId="25" fillId="9" borderId="16" xfId="5" applyFont="1" applyFill="1" applyBorder="1" applyAlignment="1">
      <alignment horizontal="center" vertical="center" wrapText="1"/>
    </xf>
    <xf numFmtId="0" fontId="15" fillId="4" borderId="59" xfId="5" applyFont="1" applyFill="1" applyBorder="1" applyAlignment="1">
      <alignment horizontal="center" vertical="center" wrapText="1"/>
    </xf>
    <xf numFmtId="44" fontId="16" fillId="5" borderId="58" xfId="2" applyFont="1" applyFill="1" applyBorder="1" applyAlignment="1" applyProtection="1">
      <alignment horizontal="left" vertical="center"/>
      <protection locked="0"/>
    </xf>
    <xf numFmtId="44" fontId="16" fillId="5" borderId="59" xfId="2" applyFont="1" applyFill="1" applyBorder="1" applyAlignment="1" applyProtection="1">
      <alignment horizontal="left" vertical="center"/>
      <protection locked="0"/>
    </xf>
    <xf numFmtId="0" fontId="27" fillId="6" borderId="50" xfId="0" applyFont="1" applyFill="1" applyBorder="1" applyAlignment="1">
      <alignment vertical="center" wrapText="1"/>
    </xf>
    <xf numFmtId="0" fontId="32" fillId="0" borderId="30" xfId="0" applyFont="1" applyFill="1" applyBorder="1" applyAlignment="1">
      <alignment horizontal="center" vertical="center" wrapText="1"/>
    </xf>
    <xf numFmtId="0" fontId="24" fillId="0" borderId="27" xfId="5" applyFont="1" applyFill="1" applyBorder="1" applyAlignment="1">
      <alignment horizontal="center" vertical="center" wrapText="1"/>
    </xf>
    <xf numFmtId="0" fontId="64" fillId="7" borderId="15" xfId="5" applyFont="1" applyFill="1" applyBorder="1" applyAlignment="1">
      <alignment horizontal="center" vertical="center"/>
    </xf>
    <xf numFmtId="0" fontId="25" fillId="9" borderId="15" xfId="5" applyFont="1" applyFill="1" applyBorder="1" applyAlignment="1">
      <alignment horizontal="center" vertical="center"/>
    </xf>
    <xf numFmtId="0" fontId="29" fillId="10" borderId="15" xfId="5" applyFont="1" applyFill="1" applyBorder="1" applyAlignment="1">
      <alignment horizontal="center" vertical="center"/>
    </xf>
    <xf numFmtId="0" fontId="29" fillId="0" borderId="18" xfId="5" applyFont="1" applyBorder="1" applyAlignment="1">
      <alignment horizontal="center" vertical="center"/>
    </xf>
    <xf numFmtId="0" fontId="29" fillId="0" borderId="19" xfId="5" applyFont="1" applyBorder="1" applyAlignment="1">
      <alignment horizontal="center" vertical="center"/>
    </xf>
    <xf numFmtId="0" fontId="29" fillId="0" borderId="21" xfId="5" applyFont="1" applyBorder="1" applyAlignment="1">
      <alignment horizontal="center" vertical="center"/>
    </xf>
    <xf numFmtId="0" fontId="42" fillId="8" borderId="15" xfId="5" applyFont="1" applyFill="1" applyBorder="1" applyAlignment="1">
      <alignment horizontal="center" vertical="center"/>
    </xf>
    <xf numFmtId="0" fontId="43" fillId="0" borderId="0" xfId="0" applyFont="1" applyBorder="1" applyAlignment="1">
      <alignment wrapText="1"/>
    </xf>
    <xf numFmtId="0" fontId="29" fillId="0" borderId="60" xfId="5" applyFont="1" applyBorder="1" applyAlignment="1">
      <alignment horizontal="center" vertical="center"/>
    </xf>
    <xf numFmtId="0" fontId="64" fillId="4" borderId="16" xfId="5" applyFont="1" applyFill="1" applyBorder="1" applyAlignment="1">
      <alignment horizontal="center" vertical="center" wrapText="1"/>
    </xf>
    <xf numFmtId="0" fontId="16" fillId="2" borderId="5" xfId="5" applyFont="1" applyFill="1" applyBorder="1" applyAlignment="1">
      <alignment horizontal="left" vertical="center" wrapText="1"/>
    </xf>
    <xf numFmtId="0" fontId="16" fillId="2" borderId="5" xfId="5" applyFont="1" applyFill="1" applyBorder="1" applyAlignment="1">
      <alignment vertical="center" wrapText="1"/>
    </xf>
    <xf numFmtId="44" fontId="16" fillId="5" borderId="55" xfId="2" applyFont="1" applyFill="1" applyBorder="1" applyAlignment="1" applyProtection="1">
      <alignment horizontal="left" vertical="center"/>
      <protection locked="0"/>
    </xf>
    <xf numFmtId="44" fontId="16" fillId="5" borderId="56" xfId="2" applyFont="1" applyFill="1" applyBorder="1" applyAlignment="1" applyProtection="1">
      <alignment horizontal="left" vertical="center"/>
      <protection locked="0"/>
    </xf>
    <xf numFmtId="44" fontId="16" fillId="5" borderId="57" xfId="2" applyFont="1" applyFill="1" applyBorder="1" applyAlignment="1" applyProtection="1">
      <alignment horizontal="left" vertical="center"/>
      <protection locked="0"/>
    </xf>
    <xf numFmtId="44" fontId="16" fillId="5" borderId="61" xfId="2" applyFont="1" applyFill="1" applyBorder="1" applyAlignment="1" applyProtection="1">
      <alignment horizontal="left" vertical="center"/>
      <protection locked="0"/>
    </xf>
    <xf numFmtId="44" fontId="16" fillId="5" borderId="62" xfId="2" applyFont="1" applyFill="1" applyBorder="1" applyAlignment="1" applyProtection="1">
      <alignment horizontal="left" vertical="center"/>
      <protection locked="0"/>
    </xf>
    <xf numFmtId="0" fontId="29" fillId="0" borderId="30" xfId="5" applyFont="1" applyBorder="1" applyAlignment="1">
      <alignment horizontal="center" vertical="center"/>
    </xf>
    <xf numFmtId="0" fontId="29" fillId="0" borderId="32" xfId="5" applyFont="1" applyBorder="1" applyAlignment="1">
      <alignment horizontal="center" vertical="center"/>
    </xf>
    <xf numFmtId="0" fontId="29" fillId="0" borderId="27" xfId="5" applyFont="1" applyBorder="1" applyAlignment="1">
      <alignment horizontal="center" vertical="center"/>
    </xf>
    <xf numFmtId="0" fontId="29" fillId="0" borderId="53" xfId="5" applyFont="1" applyBorder="1" applyAlignment="1">
      <alignment horizontal="center" vertical="center"/>
    </xf>
    <xf numFmtId="0" fontId="29" fillId="9" borderId="34" xfId="5" applyFont="1" applyFill="1" applyBorder="1" applyAlignment="1">
      <alignment horizontal="center" vertical="center" wrapText="1"/>
    </xf>
    <xf numFmtId="0" fontId="15" fillId="0" borderId="22" xfId="5" applyFont="1" applyFill="1" applyBorder="1" applyAlignment="1">
      <alignment horizontal="center" vertical="center" wrapText="1"/>
    </xf>
    <xf numFmtId="0" fontId="15" fillId="0" borderId="23" xfId="5" applyFont="1" applyFill="1" applyBorder="1" applyAlignment="1">
      <alignment horizontal="center" vertical="center" wrapText="1"/>
    </xf>
    <xf numFmtId="0" fontId="15" fillId="0" borderId="24" xfId="5" applyFont="1" applyFill="1" applyBorder="1" applyAlignment="1">
      <alignment horizontal="center" vertical="center" wrapText="1"/>
    </xf>
    <xf numFmtId="0" fontId="15" fillId="0" borderId="54" xfId="5" applyFont="1" applyFill="1" applyBorder="1" applyAlignment="1">
      <alignment horizontal="center" vertical="center" wrapText="1"/>
    </xf>
    <xf numFmtId="0" fontId="29" fillId="9" borderId="16" xfId="5" applyFont="1" applyFill="1" applyBorder="1" applyAlignment="1">
      <alignment horizontal="center" vertical="center" wrapText="1"/>
    </xf>
    <xf numFmtId="165" fontId="24" fillId="9" borderId="33" xfId="5" applyNumberFormat="1" applyFont="1" applyFill="1" applyBorder="1" applyAlignment="1">
      <alignment vertical="center" wrapText="1"/>
    </xf>
    <xf numFmtId="1" fontId="25" fillId="4" borderId="33" xfId="2" applyNumberFormat="1" applyFont="1" applyFill="1" applyBorder="1" applyAlignment="1" applyProtection="1">
      <alignment horizontal="left" vertical="center"/>
      <protection locked="0"/>
    </xf>
    <xf numFmtId="165" fontId="24" fillId="9" borderId="38" xfId="5" applyNumberFormat="1" applyFont="1" applyFill="1" applyBorder="1" applyAlignment="1">
      <alignment vertical="center" wrapText="1"/>
    </xf>
    <xf numFmtId="0" fontId="24" fillId="8" borderId="40" xfId="5" applyFont="1" applyFill="1" applyBorder="1" applyAlignment="1">
      <alignment vertical="center" wrapText="1"/>
    </xf>
    <xf numFmtId="0" fontId="29" fillId="8" borderId="8" xfId="5" applyFont="1" applyFill="1" applyBorder="1" applyAlignment="1">
      <alignment horizontal="center" vertical="center" wrapText="1"/>
    </xf>
    <xf numFmtId="0" fontId="16" fillId="2" borderId="30" xfId="5" applyFont="1" applyFill="1" applyBorder="1" applyAlignment="1">
      <alignment vertical="center" wrapText="1"/>
    </xf>
    <xf numFmtId="165" fontId="24" fillId="8" borderId="40" xfId="5" applyNumberFormat="1" applyFont="1" applyFill="1" applyBorder="1" applyAlignment="1">
      <alignment vertical="center" wrapText="1"/>
    </xf>
    <xf numFmtId="165" fontId="29" fillId="8" borderId="8" xfId="5" applyNumberFormat="1" applyFont="1" applyFill="1" applyBorder="1" applyAlignment="1">
      <alignment horizontal="center" vertical="center" wrapText="1"/>
    </xf>
    <xf numFmtId="165" fontId="25" fillId="8" borderId="31" xfId="5" applyNumberFormat="1" applyFont="1" applyFill="1" applyBorder="1" applyAlignment="1">
      <alignment horizontal="right" vertical="center"/>
    </xf>
    <xf numFmtId="0" fontId="24" fillId="9" borderId="66" xfId="5" applyFont="1" applyFill="1" applyBorder="1" applyAlignment="1">
      <alignment vertical="center" wrapText="1"/>
    </xf>
    <xf numFmtId="0" fontId="29" fillId="9" borderId="67" xfId="5" applyFont="1" applyFill="1" applyBorder="1" applyAlignment="1">
      <alignment horizontal="center" vertical="center" wrapText="1"/>
    </xf>
    <xf numFmtId="0" fontId="16" fillId="2" borderId="68" xfId="5" applyFont="1" applyFill="1" applyBorder="1" applyAlignment="1">
      <alignment vertical="center" wrapText="1"/>
    </xf>
    <xf numFmtId="0" fontId="16" fillId="2" borderId="66" xfId="5" applyFont="1" applyFill="1" applyBorder="1" applyAlignment="1">
      <alignment vertical="center" wrapText="1"/>
    </xf>
    <xf numFmtId="1" fontId="16" fillId="2" borderId="66" xfId="5" applyNumberFormat="1" applyFont="1" applyFill="1" applyBorder="1" applyAlignment="1">
      <alignment vertical="center" wrapText="1"/>
    </xf>
    <xf numFmtId="0" fontId="16" fillId="2" borderId="65" xfId="5" applyFont="1" applyFill="1" applyBorder="1" applyAlignment="1">
      <alignment vertical="center" wrapText="1"/>
    </xf>
    <xf numFmtId="0" fontId="24" fillId="9" borderId="33" xfId="5" applyFont="1" applyFill="1" applyBorder="1" applyAlignment="1">
      <alignment vertical="center" wrapText="1"/>
    </xf>
    <xf numFmtId="44" fontId="51" fillId="9" borderId="35" xfId="2" applyFont="1" applyFill="1" applyBorder="1" applyAlignment="1" applyProtection="1">
      <alignment horizontal="left" vertical="center"/>
      <protection locked="0"/>
    </xf>
    <xf numFmtId="0" fontId="75" fillId="0" borderId="7" xfId="0" applyFont="1" applyBorder="1" applyAlignment="1">
      <alignment horizontal="justify" vertical="center"/>
    </xf>
    <xf numFmtId="0" fontId="75" fillId="0" borderId="11" xfId="0" applyFont="1" applyBorder="1" applyAlignment="1">
      <alignment horizontal="justify" vertical="center" wrapText="1"/>
    </xf>
    <xf numFmtId="0" fontId="75" fillId="0" borderId="13" xfId="0" applyFont="1" applyBorder="1" applyAlignment="1">
      <alignment horizontal="justify" vertical="center"/>
    </xf>
    <xf numFmtId="0" fontId="25" fillId="8" borderId="30" xfId="5" applyFont="1" applyFill="1" applyBorder="1" applyAlignment="1">
      <alignment horizontal="left" vertical="center"/>
    </xf>
    <xf numFmtId="0" fontId="25" fillId="9" borderId="68" xfId="5" applyFont="1" applyFill="1" applyBorder="1" applyAlignment="1">
      <alignment horizontal="left" vertical="center"/>
    </xf>
    <xf numFmtId="0" fontId="15" fillId="4" borderId="31" xfId="5" applyFont="1" applyFill="1" applyBorder="1" applyAlignment="1">
      <alignment horizontal="center" vertical="center" wrapText="1"/>
    </xf>
    <xf numFmtId="0" fontId="29" fillId="11" borderId="15" xfId="5" applyFont="1" applyFill="1" applyBorder="1" applyAlignment="1">
      <alignment horizontal="center" vertical="center"/>
    </xf>
    <xf numFmtId="0" fontId="15" fillId="11" borderId="16" xfId="5" applyFont="1" applyFill="1" applyBorder="1" applyAlignment="1">
      <alignment horizontal="center" vertical="center" wrapText="1"/>
    </xf>
    <xf numFmtId="0" fontId="71" fillId="8" borderId="16" xfId="0" applyFont="1" applyFill="1" applyBorder="1" applyAlignment="1">
      <alignment horizontal="center" vertical="center" wrapText="1"/>
    </xf>
    <xf numFmtId="0" fontId="49" fillId="9" borderId="16" xfId="0" applyFont="1" applyFill="1" applyBorder="1" applyAlignment="1">
      <alignment horizontal="center" vertical="center" wrapText="1"/>
    </xf>
    <xf numFmtId="0" fontId="80" fillId="10" borderId="16" xfId="0" applyFont="1" applyFill="1" applyBorder="1" applyAlignment="1">
      <alignment horizontal="center" vertical="center" wrapText="1"/>
    </xf>
    <xf numFmtId="0" fontId="45" fillId="4" borderId="16" xfId="0" applyFont="1" applyFill="1" applyBorder="1" applyAlignment="1">
      <alignment horizontal="center" vertical="center" wrapText="1"/>
    </xf>
    <xf numFmtId="0" fontId="49" fillId="4" borderId="16" xfId="0" applyFont="1" applyFill="1" applyBorder="1" applyAlignment="1">
      <alignment horizontal="center" vertical="center" wrapText="1"/>
    </xf>
    <xf numFmtId="0" fontId="71" fillId="4" borderId="1" xfId="0" applyFont="1" applyFill="1" applyBorder="1" applyAlignment="1">
      <alignment horizontal="center" vertical="center" wrapText="1"/>
    </xf>
    <xf numFmtId="0" fontId="43" fillId="0" borderId="12" xfId="0" applyFont="1" applyBorder="1" applyAlignment="1">
      <alignment horizontal="justify" vertical="center"/>
    </xf>
    <xf numFmtId="0" fontId="43" fillId="0" borderId="9" xfId="0" applyFont="1" applyBorder="1" applyAlignment="1">
      <alignment vertical="center" wrapText="1"/>
    </xf>
    <xf numFmtId="0" fontId="25" fillId="9" borderId="18" xfId="5" applyFont="1" applyFill="1" applyBorder="1" applyAlignment="1">
      <alignment horizontal="center" vertical="center"/>
    </xf>
    <xf numFmtId="0" fontId="49" fillId="9" borderId="22" xfId="0" applyFont="1" applyFill="1" applyBorder="1" applyAlignment="1">
      <alignment horizontal="center" vertical="center" wrapText="1"/>
    </xf>
    <xf numFmtId="0" fontId="16" fillId="2" borderId="18" xfId="5" applyFont="1" applyFill="1" applyBorder="1" applyAlignment="1">
      <alignment vertical="center" wrapText="1"/>
    </xf>
    <xf numFmtId="0" fontId="16" fillId="2" borderId="9" xfId="5" applyFont="1" applyFill="1" applyBorder="1" applyAlignment="1">
      <alignment vertical="center" wrapText="1"/>
    </xf>
    <xf numFmtId="0" fontId="16" fillId="2" borderId="22" xfId="5" applyFont="1" applyFill="1" applyBorder="1" applyAlignment="1">
      <alignment vertical="center" wrapText="1"/>
    </xf>
    <xf numFmtId="0" fontId="15" fillId="0" borderId="59" xfId="5" applyFont="1" applyFill="1" applyBorder="1" applyAlignment="1">
      <alignment horizontal="center" vertical="center" wrapText="1"/>
    </xf>
    <xf numFmtId="44" fontId="16" fillId="5" borderId="60" xfId="2" applyFont="1" applyFill="1" applyBorder="1" applyAlignment="1" applyProtection="1">
      <alignment horizontal="left" vertical="center"/>
      <protection locked="0"/>
    </xf>
    <xf numFmtId="0" fontId="65" fillId="0" borderId="6" xfId="5" applyFont="1" applyFill="1" applyBorder="1" applyAlignment="1">
      <alignment vertical="center" wrapText="1"/>
    </xf>
    <xf numFmtId="0" fontId="43" fillId="0" borderId="63" xfId="0" applyFont="1" applyBorder="1" applyAlignment="1">
      <alignment horizontal="justify" vertical="center"/>
    </xf>
    <xf numFmtId="0" fontId="43" fillId="0" borderId="64" xfId="0" applyFont="1" applyBorder="1" applyAlignment="1">
      <alignment horizontal="justify" vertical="center"/>
    </xf>
    <xf numFmtId="0" fontId="43" fillId="0" borderId="64" xfId="0" quotePrefix="1" applyFont="1" applyBorder="1" applyAlignment="1">
      <alignment horizontal="justify" vertical="center"/>
    </xf>
    <xf numFmtId="0" fontId="43" fillId="0" borderId="20" xfId="0" quotePrefix="1" applyFont="1" applyBorder="1" applyAlignment="1">
      <alignment horizontal="justify" vertical="center"/>
    </xf>
    <xf numFmtId="0" fontId="41" fillId="0" borderId="10" xfId="0" applyFont="1" applyBorder="1" applyAlignment="1">
      <alignment horizontal="justify" vertical="center" wrapText="1"/>
    </xf>
    <xf numFmtId="0" fontId="41" fillId="0" borderId="12" xfId="0" applyFont="1" applyBorder="1" applyAlignment="1">
      <alignment horizontal="justify" vertical="center" wrapText="1"/>
    </xf>
    <xf numFmtId="0" fontId="41" fillId="0" borderId="0" xfId="0" applyFont="1" applyAlignment="1">
      <alignment horizontal="left" vertical="center" wrapText="1"/>
    </xf>
    <xf numFmtId="0" fontId="67" fillId="0" borderId="11" xfId="0" applyFont="1" applyBorder="1" applyAlignment="1">
      <alignment horizontal="justify" vertical="center" wrapText="1"/>
    </xf>
    <xf numFmtId="0" fontId="22" fillId="4" borderId="31" xfId="0" applyFont="1" applyFill="1" applyBorder="1" applyAlignment="1">
      <alignment vertical="center" wrapText="1"/>
    </xf>
    <xf numFmtId="0" fontId="43" fillId="0" borderId="0" xfId="0" quotePrefix="1" applyFont="1"/>
    <xf numFmtId="0" fontId="60" fillId="8" borderId="1" xfId="5" applyFont="1" applyFill="1" applyBorder="1" applyAlignment="1">
      <alignment vertical="center" wrapText="1"/>
    </xf>
    <xf numFmtId="0" fontId="42" fillId="8" borderId="16" xfId="5" applyFont="1" applyFill="1" applyBorder="1" applyAlignment="1">
      <alignment horizontal="center" vertical="center"/>
    </xf>
    <xf numFmtId="0" fontId="42" fillId="9" borderId="15" xfId="5" applyFont="1" applyFill="1" applyBorder="1" applyAlignment="1">
      <alignment horizontal="center" vertical="center"/>
    </xf>
    <xf numFmtId="0" fontId="71" fillId="9" borderId="1" xfId="0" quotePrefix="1" applyFont="1" applyFill="1" applyBorder="1" applyAlignment="1">
      <alignment horizontal="left" vertical="center" wrapText="1"/>
    </xf>
    <xf numFmtId="0" fontId="69" fillId="9" borderId="6" xfId="5" applyFont="1" applyFill="1" applyBorder="1" applyAlignment="1">
      <alignment horizontal="left" vertical="center" wrapText="1"/>
    </xf>
    <xf numFmtId="44" fontId="81" fillId="9" borderId="15" xfId="2" applyFont="1" applyFill="1" applyBorder="1" applyAlignment="1" applyProtection="1">
      <alignment horizontal="left" vertical="center"/>
      <protection locked="0"/>
    </xf>
    <xf numFmtId="44" fontId="82" fillId="9" borderId="1" xfId="2" applyFont="1" applyFill="1" applyBorder="1" applyAlignment="1" applyProtection="1">
      <alignment horizontal="right" vertical="center"/>
      <protection locked="0"/>
    </xf>
    <xf numFmtId="1" fontId="81" fillId="9" borderId="5" xfId="2" applyNumberFormat="1" applyFont="1" applyFill="1" applyBorder="1" applyAlignment="1" applyProtection="1">
      <alignment horizontal="right" vertical="center"/>
      <protection locked="0"/>
    </xf>
    <xf numFmtId="0" fontId="69" fillId="0" borderId="0" xfId="5" applyFont="1" applyAlignment="1">
      <alignment vertical="center"/>
    </xf>
    <xf numFmtId="44" fontId="82" fillId="9" borderId="16" xfId="2" applyFont="1" applyFill="1" applyBorder="1" applyAlignment="1" applyProtection="1">
      <alignment horizontal="right" vertical="center"/>
      <protection locked="0"/>
    </xf>
    <xf numFmtId="0" fontId="86" fillId="0" borderId="10" xfId="0" applyFont="1" applyBorder="1" applyAlignment="1">
      <alignment vertical="center" wrapText="1"/>
    </xf>
    <xf numFmtId="0" fontId="86" fillId="0" borderId="9" xfId="0" applyFont="1" applyBorder="1" applyAlignment="1">
      <alignment horizontal="justify" vertical="center"/>
    </xf>
    <xf numFmtId="0" fontId="86" fillId="0" borderId="10" xfId="0" applyFont="1" applyBorder="1" applyAlignment="1">
      <alignment horizontal="justify" vertical="center"/>
    </xf>
    <xf numFmtId="0" fontId="23" fillId="0" borderId="0" xfId="0" applyNumberFormat="1" applyFont="1" applyAlignment="1">
      <alignment horizontal="left" vertical="center" wrapText="1"/>
    </xf>
    <xf numFmtId="0" fontId="15" fillId="0" borderId="5" xfId="5" applyFont="1" applyFill="1" applyBorder="1" applyAlignment="1">
      <alignment horizontal="left" vertical="center" wrapText="1"/>
    </xf>
    <xf numFmtId="0" fontId="65" fillId="3" borderId="6" xfId="5" applyFont="1" applyFill="1" applyBorder="1" applyAlignment="1">
      <alignment horizontal="left" vertical="center" wrapText="1"/>
    </xf>
    <xf numFmtId="0" fontId="64" fillId="7" borderId="6" xfId="5" applyFont="1" applyFill="1" applyBorder="1" applyAlignment="1">
      <alignment horizontal="left" vertical="center" wrapText="1"/>
    </xf>
    <xf numFmtId="0" fontId="60" fillId="8" borderId="6" xfId="5" applyFont="1" applyFill="1" applyBorder="1" applyAlignment="1">
      <alignment horizontal="left" vertical="center" wrapText="1"/>
    </xf>
    <xf numFmtId="0" fontId="46" fillId="0" borderId="9" xfId="0" applyFont="1" applyBorder="1" applyAlignment="1">
      <alignment horizontal="left" vertical="center" wrapText="1"/>
    </xf>
    <xf numFmtId="0" fontId="46" fillId="0" borderId="10" xfId="0" applyFont="1" applyBorder="1" applyAlignment="1">
      <alignment horizontal="left" vertical="center" wrapText="1"/>
    </xf>
    <xf numFmtId="0" fontId="46" fillId="0" borderId="12" xfId="0" applyFont="1" applyBorder="1" applyAlignment="1">
      <alignment horizontal="left" vertical="center" wrapText="1"/>
    </xf>
    <xf numFmtId="0" fontId="43" fillId="0" borderId="0" xfId="0" applyFont="1" applyAlignment="1">
      <alignment horizontal="left" vertical="center" wrapText="1"/>
    </xf>
    <xf numFmtId="0" fontId="46" fillId="11" borderId="6" xfId="0" applyFont="1" applyFill="1" applyBorder="1" applyAlignment="1">
      <alignment horizontal="left" vertical="center" wrapText="1"/>
    </xf>
    <xf numFmtId="0" fontId="43" fillId="0" borderId="9" xfId="0" quotePrefix="1" applyFont="1" applyBorder="1" applyAlignment="1">
      <alignment horizontal="left" vertical="center" wrapText="1"/>
    </xf>
    <xf numFmtId="0" fontId="43" fillId="0" borderId="10" xfId="0" quotePrefix="1" applyFont="1" applyBorder="1" applyAlignment="1">
      <alignment horizontal="left" vertical="center" wrapText="1"/>
    </xf>
    <xf numFmtId="0" fontId="43" fillId="0" borderId="12" xfId="0" quotePrefix="1" applyFont="1" applyBorder="1" applyAlignment="1">
      <alignment horizontal="left" vertical="center" wrapText="1"/>
    </xf>
    <xf numFmtId="0" fontId="43" fillId="0" borderId="0" xfId="0" quotePrefix="1" applyFont="1" applyAlignment="1">
      <alignment horizontal="left" vertical="center" wrapText="1"/>
    </xf>
    <xf numFmtId="0" fontId="43" fillId="0" borderId="9" xfId="0" applyFont="1" applyBorder="1" applyAlignment="1">
      <alignment horizontal="left" vertical="center" wrapText="1"/>
    </xf>
    <xf numFmtId="0" fontId="43" fillId="0" borderId="10" xfId="0" applyFont="1" applyBorder="1" applyAlignment="1">
      <alignment horizontal="left" vertical="center" wrapText="1"/>
    </xf>
    <xf numFmtId="0" fontId="43" fillId="0" borderId="12" xfId="0" applyFont="1" applyBorder="1" applyAlignment="1">
      <alignment horizontal="left" vertical="center" wrapText="1"/>
    </xf>
    <xf numFmtId="0" fontId="60" fillId="8" borderId="4" xfId="5" applyFont="1" applyFill="1" applyBorder="1" applyAlignment="1">
      <alignment horizontal="left" vertical="center" wrapText="1"/>
    </xf>
    <xf numFmtId="0" fontId="43" fillId="0" borderId="64" xfId="0" quotePrefix="1" applyFont="1" applyBorder="1" applyAlignment="1">
      <alignment horizontal="left" vertical="center" wrapText="1"/>
    </xf>
    <xf numFmtId="0" fontId="43" fillId="0" borderId="20" xfId="0" quotePrefix="1" applyFont="1" applyBorder="1" applyAlignment="1">
      <alignment horizontal="left" vertical="center" wrapText="1"/>
    </xf>
    <xf numFmtId="0" fontId="24" fillId="9" borderId="63" xfId="5" applyFont="1" applyFill="1" applyBorder="1" applyAlignment="1">
      <alignment horizontal="left" vertical="center" wrapText="1"/>
    </xf>
    <xf numFmtId="0" fontId="15" fillId="0" borderId="0" xfId="5" applyFont="1" applyAlignment="1">
      <alignment horizontal="left" vertical="center" wrapText="1"/>
    </xf>
    <xf numFmtId="0" fontId="43" fillId="0" borderId="4" xfId="0" applyFont="1" applyBorder="1" applyAlignment="1">
      <alignment horizontal="left" vertical="center" wrapText="1"/>
    </xf>
    <xf numFmtId="0" fontId="43" fillId="0" borderId="13" xfId="0" quotePrefix="1" applyFont="1" applyBorder="1" applyAlignment="1">
      <alignment horizontal="left" vertical="center" wrapText="1"/>
    </xf>
    <xf numFmtId="0" fontId="66" fillId="10" borderId="4" xfId="0" applyFont="1" applyFill="1" applyBorder="1" applyAlignment="1">
      <alignment horizontal="left" vertical="center" wrapText="1"/>
    </xf>
    <xf numFmtId="0" fontId="41" fillId="0" borderId="7" xfId="0" applyFont="1" applyBorder="1" applyAlignment="1">
      <alignment horizontal="left" vertical="center" wrapText="1"/>
    </xf>
    <xf numFmtId="0" fontId="41" fillId="0" borderId="9" xfId="0" applyFont="1" applyBorder="1" applyAlignment="1">
      <alignment horizontal="left" vertical="center" wrapText="1"/>
    </xf>
    <xf numFmtId="0" fontId="41" fillId="0" borderId="10" xfId="0" applyFont="1" applyBorder="1" applyAlignment="1">
      <alignment horizontal="left" vertical="center" wrapText="1"/>
    </xf>
    <xf numFmtId="0" fontId="41" fillId="0" borderId="12" xfId="0" applyFont="1" applyBorder="1" applyAlignment="1">
      <alignment horizontal="left" vertical="center" wrapText="1"/>
    </xf>
    <xf numFmtId="0" fontId="41" fillId="0" borderId="10" xfId="0" quotePrefix="1" applyFont="1" applyBorder="1" applyAlignment="1">
      <alignment horizontal="left" vertical="center" wrapText="1"/>
    </xf>
    <xf numFmtId="0" fontId="41" fillId="0" borderId="12" xfId="0" quotePrefix="1" applyFont="1" applyBorder="1" applyAlignment="1">
      <alignment horizontal="left" vertical="center" wrapText="1"/>
    </xf>
    <xf numFmtId="0" fontId="41" fillId="0" borderId="52" xfId="0" applyFont="1" applyBorder="1" applyAlignment="1">
      <alignment horizontal="left" vertical="center" wrapText="1"/>
    </xf>
    <xf numFmtId="0" fontId="45" fillId="0" borderId="10" xfId="0" applyFont="1" applyBorder="1" applyAlignment="1">
      <alignment horizontal="left" vertical="center" wrapText="1"/>
    </xf>
    <xf numFmtId="0" fontId="43" fillId="0" borderId="70" xfId="0" quotePrefix="1" applyFont="1" applyBorder="1" applyAlignment="1">
      <alignment horizontal="left" vertical="center" wrapText="1"/>
    </xf>
    <xf numFmtId="0" fontId="43" fillId="0" borderId="64" xfId="0" quotePrefix="1" applyFont="1" applyFill="1" applyBorder="1" applyAlignment="1">
      <alignment horizontal="left" vertical="center" wrapText="1"/>
    </xf>
    <xf numFmtId="0" fontId="43" fillId="0" borderId="69" xfId="0" quotePrefix="1" applyFont="1" applyFill="1" applyBorder="1" applyAlignment="1">
      <alignment horizontal="left" vertical="center" wrapText="1"/>
    </xf>
    <xf numFmtId="0" fontId="27" fillId="6" borderId="36" xfId="0" applyFont="1" applyFill="1" applyBorder="1" applyAlignment="1">
      <alignment horizontal="left" vertical="center" wrapText="1"/>
    </xf>
    <xf numFmtId="0" fontId="41" fillId="0" borderId="11" xfId="0" applyFont="1" applyBorder="1" applyAlignment="1">
      <alignment horizontal="left" vertical="center" wrapText="1"/>
    </xf>
    <xf numFmtId="0" fontId="41" fillId="0" borderId="11" xfId="0" quotePrefix="1" applyFont="1" applyBorder="1" applyAlignment="1">
      <alignment horizontal="left" vertical="center" wrapText="1"/>
    </xf>
    <xf numFmtId="0" fontId="41" fillId="0" borderId="13" xfId="0" quotePrefix="1" applyFont="1" applyBorder="1" applyAlignment="1">
      <alignment horizontal="left" vertical="center" wrapText="1"/>
    </xf>
    <xf numFmtId="0" fontId="15" fillId="0" borderId="55" xfId="0" applyFont="1" applyBorder="1" applyAlignment="1">
      <alignment horizontal="left" vertical="center" wrapText="1"/>
    </xf>
    <xf numFmtId="0" fontId="15" fillId="0" borderId="56" xfId="0" applyFont="1" applyBorder="1" applyAlignment="1">
      <alignment horizontal="left" vertical="center" wrapText="1"/>
    </xf>
    <xf numFmtId="0" fontId="15" fillId="0" borderId="62" xfId="0" applyFont="1" applyBorder="1" applyAlignment="1">
      <alignment horizontal="left" vertical="center" wrapText="1"/>
    </xf>
    <xf numFmtId="0" fontId="25" fillId="9" borderId="27" xfId="5" applyFont="1" applyFill="1" applyBorder="1" applyAlignment="1">
      <alignment horizontal="center" vertical="center"/>
    </xf>
    <xf numFmtId="0" fontId="68" fillId="9" borderId="71" xfId="0" applyFont="1" applyFill="1" applyBorder="1" applyAlignment="1">
      <alignment horizontal="left" vertical="center" wrapText="1"/>
    </xf>
    <xf numFmtId="0" fontId="73" fillId="0" borderId="56" xfId="0" applyFont="1" applyBorder="1" applyAlignment="1">
      <alignment horizontal="left" vertical="center"/>
    </xf>
    <xf numFmtId="0" fontId="73" fillId="0" borderId="62" xfId="0" applyFont="1" applyBorder="1" applyAlignment="1">
      <alignment horizontal="left" vertical="center"/>
    </xf>
    <xf numFmtId="0" fontId="8" fillId="0" borderId="0" xfId="0" applyNumberFormat="1" applyFont="1" applyAlignment="1">
      <alignment horizontal="center" vertical="center" wrapText="1"/>
    </xf>
    <xf numFmtId="0" fontId="10" fillId="0" borderId="0" xfId="0" applyFont="1" applyFill="1" applyAlignment="1">
      <alignment horizontal="left" vertical="center" wrapText="1"/>
    </xf>
    <xf numFmtId="0" fontId="11" fillId="0" borderId="0" xfId="0" applyFont="1" applyFill="1" applyBorder="1" applyAlignment="1">
      <alignment horizontal="left" vertical="center" wrapText="1"/>
    </xf>
    <xf numFmtId="0" fontId="27" fillId="6" borderId="36" xfId="0" applyFont="1" applyFill="1" applyBorder="1" applyAlignment="1">
      <alignment horizontal="left" vertical="center" wrapText="1"/>
    </xf>
    <xf numFmtId="0" fontId="27" fillId="6" borderId="37" xfId="0" applyFont="1" applyFill="1" applyBorder="1" applyAlignment="1">
      <alignment horizontal="left" vertical="center" wrapText="1"/>
    </xf>
    <xf numFmtId="0" fontId="44" fillId="5" borderId="14" xfId="0" applyFont="1" applyFill="1" applyBorder="1" applyAlignment="1">
      <alignment horizontal="left" vertical="center" wrapText="1"/>
    </xf>
    <xf numFmtId="0" fontId="44" fillId="5" borderId="6"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0" fillId="0" borderId="0" xfId="0" applyFont="1" applyFill="1" applyAlignment="1">
      <alignment horizontal="left" vertical="center" wrapText="1"/>
    </xf>
    <xf numFmtId="0" fontId="16" fillId="5" borderId="15" xfId="0" applyFont="1" applyFill="1" applyBorder="1" applyAlignment="1">
      <alignment vertical="center" wrapText="1"/>
    </xf>
    <xf numFmtId="0" fontId="16" fillId="5" borderId="6" xfId="0" applyFont="1" applyFill="1" applyBorder="1" applyAlignment="1">
      <alignment vertical="center" wrapText="1"/>
    </xf>
    <xf numFmtId="0" fontId="16" fillId="5" borderId="16" xfId="0" applyFont="1" applyFill="1" applyBorder="1" applyAlignment="1">
      <alignment vertical="center" wrapText="1"/>
    </xf>
    <xf numFmtId="0" fontId="36" fillId="0" borderId="0" xfId="0" applyFont="1" applyFill="1" applyBorder="1" applyAlignment="1">
      <alignment horizontal="left" vertical="center" wrapText="1"/>
    </xf>
    <xf numFmtId="0" fontId="38" fillId="0" borderId="0" xfId="0" applyFont="1" applyFill="1" applyBorder="1" applyAlignment="1">
      <alignment horizontal="left" vertical="center" wrapText="1"/>
    </xf>
    <xf numFmtId="0" fontId="17" fillId="5" borderId="15"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17" fillId="5" borderId="16" xfId="0" applyFont="1" applyFill="1" applyBorder="1" applyAlignment="1">
      <alignment horizontal="center" vertical="center" wrapText="1"/>
    </xf>
    <xf numFmtId="0" fontId="40" fillId="0" borderId="0" xfId="0" applyFont="1" applyFill="1" applyBorder="1" applyAlignment="1">
      <alignment horizontal="left" vertical="center" wrapText="1"/>
    </xf>
    <xf numFmtId="0" fontId="17" fillId="5" borderId="30" xfId="0" applyFont="1" applyFill="1" applyBorder="1" applyAlignment="1">
      <alignment horizontal="center" vertical="center" wrapText="1"/>
    </xf>
    <xf numFmtId="0" fontId="29" fillId="3" borderId="14" xfId="0" applyFont="1" applyFill="1" applyBorder="1" applyAlignment="1">
      <alignment horizontal="right" vertical="center" wrapText="1"/>
    </xf>
    <xf numFmtId="0" fontId="29" fillId="3" borderId="6" xfId="0" applyFont="1" applyFill="1" applyBorder="1" applyAlignment="1">
      <alignment horizontal="right" vertical="center" wrapText="1"/>
    </xf>
    <xf numFmtId="0" fontId="29" fillId="3" borderId="17" xfId="0" applyFont="1" applyFill="1" applyBorder="1" applyAlignment="1">
      <alignment horizontal="right" vertical="center" wrapText="1"/>
    </xf>
    <xf numFmtId="0" fontId="15" fillId="0" borderId="14" xfId="5" applyFont="1" applyBorder="1" applyAlignment="1">
      <alignment horizontal="right" vertical="center" wrapText="1"/>
    </xf>
    <xf numFmtId="0" fontId="15" fillId="0" borderId="6" xfId="5" applyFont="1" applyBorder="1" applyAlignment="1">
      <alignment horizontal="right" vertical="center" wrapText="1"/>
    </xf>
    <xf numFmtId="0" fontId="15" fillId="0" borderId="17" xfId="5" applyFont="1" applyBorder="1" applyAlignment="1">
      <alignment horizontal="right" vertical="center" wrapText="1"/>
    </xf>
    <xf numFmtId="44" fontId="16" fillId="5" borderId="14" xfId="2" applyFont="1" applyFill="1" applyBorder="1" applyAlignment="1" applyProtection="1">
      <alignment vertical="center"/>
      <protection locked="0"/>
    </xf>
    <xf numFmtId="44" fontId="16" fillId="5" borderId="6" xfId="2" applyFont="1" applyFill="1" applyBorder="1" applyAlignment="1" applyProtection="1">
      <alignment vertical="center"/>
      <protection locked="0"/>
    </xf>
    <xf numFmtId="44" fontId="16" fillId="5" borderId="17" xfId="2" applyFont="1" applyFill="1" applyBorder="1" applyAlignment="1" applyProtection="1">
      <alignment vertical="center"/>
      <protection locked="0"/>
    </xf>
    <xf numFmtId="0" fontId="27" fillId="6" borderId="36" xfId="0" applyFont="1" applyFill="1" applyBorder="1" applyAlignment="1">
      <alignment horizontal="center" vertical="center" wrapText="1"/>
    </xf>
    <xf numFmtId="0" fontId="27" fillId="6" borderId="37" xfId="0" applyFont="1" applyFill="1" applyBorder="1" applyAlignment="1">
      <alignment horizontal="center" vertical="center" wrapText="1"/>
    </xf>
    <xf numFmtId="0" fontId="27" fillId="6" borderId="50" xfId="0" applyFont="1" applyFill="1" applyBorder="1" applyAlignment="1">
      <alignment horizontal="center" vertical="center" wrapText="1"/>
    </xf>
    <xf numFmtId="0" fontId="40" fillId="0" borderId="3" xfId="0" applyFont="1" applyFill="1" applyBorder="1" applyAlignment="1">
      <alignment horizontal="left" vertical="center" wrapText="1"/>
    </xf>
  </cellXfs>
  <cellStyles count="7">
    <cellStyle name="Lien hypertexte" xfId="6" builtinId="8"/>
    <cellStyle name="Monétaire" xfId="2" builtinId="4"/>
    <cellStyle name="Normal" xfId="0" builtinId="0"/>
    <cellStyle name="Normal 2" xfId="1" xr:uid="{00000000-0005-0000-0000-000003000000}"/>
    <cellStyle name="Normal 3" xfId="4" xr:uid="{00000000-0005-0000-0000-000004000000}"/>
    <cellStyle name="Normal 4" xfId="3" xr:uid="{00000000-0005-0000-0000-000005000000}"/>
    <cellStyle name="Normal 5" xfId="5" xr:uid="{00000000-0005-0000-0000-000006000000}"/>
  </cellStyles>
  <dxfs count="0"/>
  <tableStyles count="0" defaultTableStyle="TableStyleMedium9" defaultPivotStyle="PivotStyleLight16"/>
  <colors>
    <mruColors>
      <color rgb="FFABC7FF"/>
      <color rgb="FFD5E3FF"/>
      <color rgb="FF6699FF"/>
      <color rgb="FFF7F9FF"/>
      <color rgb="FFDDE8FF"/>
      <color rgb="FFEFF4FF"/>
      <color rgb="FF0000CC"/>
      <color rgb="FF000066"/>
      <color rgb="FFD5D5FF"/>
      <color rgb="FFA3A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95249</xdr:colOff>
      <xdr:row>0</xdr:row>
      <xdr:rowOff>0</xdr:rowOff>
    </xdr:from>
    <xdr:to>
      <xdr:col>0</xdr:col>
      <xdr:colOff>695324</xdr:colOff>
      <xdr:row>0</xdr:row>
      <xdr:rowOff>590550</xdr:rowOff>
    </xdr:to>
    <xdr:pic>
      <xdr:nvPicPr>
        <xdr:cNvPr id="4" name="Imag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95249" y="57150"/>
          <a:ext cx="600075" cy="590550"/>
        </a:xfrm>
        <a:prstGeom prst="rect">
          <a:avLst/>
        </a:prstGeom>
        <a:noFill/>
        <a:ln>
          <a:noFill/>
        </a:ln>
      </xdr:spPr>
    </xdr:pic>
    <xdr:clientData/>
  </xdr:twoCellAnchor>
  <xdr:twoCellAnchor editAs="oneCell">
    <xdr:from>
      <xdr:col>0</xdr:col>
      <xdr:colOff>95250</xdr:colOff>
      <xdr:row>0</xdr:row>
      <xdr:rowOff>57150</xdr:rowOff>
    </xdr:from>
    <xdr:to>
      <xdr:col>1</xdr:col>
      <xdr:colOff>161925</xdr:colOff>
      <xdr:row>0</xdr:row>
      <xdr:rowOff>981075</xdr:rowOff>
    </xdr:to>
    <xdr:pic>
      <xdr:nvPicPr>
        <xdr:cNvPr id="5" name="Imag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95250" y="57150"/>
          <a:ext cx="971550" cy="9239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18489</xdr:colOff>
      <xdr:row>0</xdr:row>
      <xdr:rowOff>47625</xdr:rowOff>
    </xdr:from>
    <xdr:to>
      <xdr:col>1</xdr:col>
      <xdr:colOff>37539</xdr:colOff>
      <xdr:row>0</xdr:row>
      <xdr:rowOff>971550</xdr:rowOff>
    </xdr:to>
    <xdr:pic>
      <xdr:nvPicPr>
        <xdr:cNvPr id="5" name="Image 4">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8489" y="47625"/>
          <a:ext cx="893109" cy="9239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40901</xdr:colOff>
      <xdr:row>0</xdr:row>
      <xdr:rowOff>47625</xdr:rowOff>
    </xdr:from>
    <xdr:to>
      <xdr:col>1</xdr:col>
      <xdr:colOff>2240</xdr:colOff>
      <xdr:row>0</xdr:row>
      <xdr:rowOff>971550</xdr:rowOff>
    </xdr:to>
    <xdr:pic>
      <xdr:nvPicPr>
        <xdr:cNvPr id="2" name="Imag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40901" y="47625"/>
          <a:ext cx="947457" cy="923925"/>
        </a:xfrm>
        <a:prstGeom prst="rect">
          <a:avLst/>
        </a:prstGeom>
        <a:noFill/>
        <a:ln>
          <a:noFill/>
        </a:ln>
      </xdr:spPr>
    </xdr:pic>
    <xdr:clientData/>
  </xdr:twoCellAnchor>
  <xdr:twoCellAnchor editAs="oneCell">
    <xdr:from>
      <xdr:col>0</xdr:col>
      <xdr:colOff>18489</xdr:colOff>
      <xdr:row>0</xdr:row>
      <xdr:rowOff>47625</xdr:rowOff>
    </xdr:from>
    <xdr:to>
      <xdr:col>0</xdr:col>
      <xdr:colOff>958289</xdr:colOff>
      <xdr:row>0</xdr:row>
      <xdr:rowOff>971550</xdr:rowOff>
    </xdr:to>
    <xdr:pic>
      <xdr:nvPicPr>
        <xdr:cNvPr id="3" name="Image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8489" y="47625"/>
          <a:ext cx="939800" cy="92392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29560</xdr:colOff>
      <xdr:row>0</xdr:row>
      <xdr:rowOff>57149</xdr:rowOff>
    </xdr:from>
    <xdr:to>
      <xdr:col>0</xdr:col>
      <xdr:colOff>838199</xdr:colOff>
      <xdr:row>0</xdr:row>
      <xdr:rowOff>904874</xdr:rowOff>
    </xdr:to>
    <xdr:pic>
      <xdr:nvPicPr>
        <xdr:cNvPr id="2" name="Image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9560" y="962024"/>
          <a:ext cx="808639" cy="847725"/>
        </a:xfrm>
        <a:prstGeom prst="rect">
          <a:avLst/>
        </a:prstGeom>
        <a:noFill/>
        <a:ln>
          <a:noFill/>
        </a:ln>
      </xdr:spPr>
    </xdr:pic>
    <xdr:clientData/>
  </xdr:twoCellAnchor>
  <xdr:twoCellAnchor editAs="oneCell">
    <xdr:from>
      <xdr:col>0</xdr:col>
      <xdr:colOff>85725</xdr:colOff>
      <xdr:row>0</xdr:row>
      <xdr:rowOff>47625</xdr:rowOff>
    </xdr:from>
    <xdr:to>
      <xdr:col>1</xdr:col>
      <xdr:colOff>40341</xdr:colOff>
      <xdr:row>0</xdr:row>
      <xdr:rowOff>971550</xdr:rowOff>
    </xdr:to>
    <xdr:pic>
      <xdr:nvPicPr>
        <xdr:cNvPr id="3" name="Image 2">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85725" y="47625"/>
          <a:ext cx="895350" cy="92392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7"/>
  <sheetViews>
    <sheetView zoomScale="85" zoomScaleNormal="85" zoomScaleSheetLayoutView="85" workbookViewId="0">
      <selection activeCell="G1" sqref="G1"/>
    </sheetView>
  </sheetViews>
  <sheetFormatPr baseColWidth="10" defaultRowHeight="15" x14ac:dyDescent="0.25"/>
  <cols>
    <col min="1" max="11" width="13.5703125" customWidth="1"/>
  </cols>
  <sheetData>
    <row r="1" spans="1:36" s="4" customFormat="1" ht="80.25" customHeight="1" x14ac:dyDescent="0.2">
      <c r="A1" s="1"/>
      <c r="B1" s="319" t="s">
        <v>0</v>
      </c>
      <c r="C1" s="319"/>
      <c r="D1" s="319"/>
      <c r="E1" s="319"/>
      <c r="F1" s="319"/>
      <c r="G1" s="16">
        <v>45841</v>
      </c>
      <c r="H1" s="27"/>
      <c r="I1" s="1"/>
      <c r="J1" s="1"/>
      <c r="K1" s="1"/>
      <c r="L1" s="1"/>
      <c r="M1" s="1"/>
      <c r="N1" s="1"/>
      <c r="O1" s="1"/>
      <c r="P1" s="2"/>
      <c r="Q1" s="2"/>
      <c r="R1" s="2"/>
      <c r="S1" s="2"/>
      <c r="T1" s="3"/>
      <c r="U1" s="3"/>
      <c r="V1" s="3"/>
      <c r="W1" s="3"/>
      <c r="X1" s="3"/>
      <c r="Y1" s="3"/>
    </row>
    <row r="2" spans="1:36" s="4" customFormat="1" ht="117.6" customHeight="1" x14ac:dyDescent="0.25">
      <c r="A2" s="320" t="s">
        <v>363</v>
      </c>
      <c r="B2" s="320"/>
      <c r="C2" s="320"/>
      <c r="D2" s="320"/>
      <c r="E2" s="320"/>
      <c r="F2" s="320"/>
      <c r="G2" s="320"/>
      <c r="H2" s="320"/>
      <c r="I2" s="5"/>
      <c r="J2" s="5"/>
      <c r="K2" s="5"/>
      <c r="L2" s="5"/>
      <c r="M2" s="5"/>
      <c r="N2" s="5"/>
      <c r="O2" s="5"/>
      <c r="P2" s="5"/>
      <c r="Q2" s="5"/>
      <c r="R2" s="5"/>
      <c r="S2" s="5"/>
      <c r="T2" s="5"/>
      <c r="U2" s="5"/>
      <c r="V2" s="5"/>
      <c r="W2" s="5"/>
      <c r="X2" s="5"/>
      <c r="Y2" s="5"/>
      <c r="Z2" s="5"/>
      <c r="AA2" s="5"/>
      <c r="AB2" s="5"/>
      <c r="AC2" s="5"/>
      <c r="AD2" s="5"/>
      <c r="AE2" s="5"/>
      <c r="AF2" s="5"/>
      <c r="AG2" s="5"/>
      <c r="AH2" s="5"/>
      <c r="AI2" s="5"/>
      <c r="AJ2" s="5"/>
    </row>
    <row r="3" spans="1:36" s="4" customFormat="1" ht="45.75" customHeight="1" x14ac:dyDescent="0.25">
      <c r="A3" s="321" t="s">
        <v>2</v>
      </c>
      <c r="B3" s="321"/>
      <c r="C3" s="321"/>
      <c r="D3" s="321"/>
      <c r="E3" s="321"/>
      <c r="F3" s="321"/>
      <c r="G3" s="321"/>
      <c r="H3" s="321"/>
      <c r="I3" s="6"/>
      <c r="J3" s="6"/>
      <c r="K3" s="6"/>
      <c r="L3" s="6"/>
      <c r="M3" s="6"/>
      <c r="N3" s="6"/>
      <c r="O3" s="6"/>
      <c r="P3" s="6"/>
      <c r="Q3" s="6"/>
      <c r="R3" s="6"/>
      <c r="S3" s="6"/>
      <c r="T3" s="7"/>
      <c r="U3" s="7"/>
      <c r="V3" s="7"/>
      <c r="W3" s="7"/>
      <c r="X3" s="7"/>
      <c r="Y3" s="7"/>
    </row>
    <row r="4" spans="1:36" ht="21" x14ac:dyDescent="0.35">
      <c r="A4" s="14" t="s">
        <v>1</v>
      </c>
      <c r="B4" s="15"/>
      <c r="C4" s="15"/>
      <c r="D4" s="69" t="s">
        <v>36</v>
      </c>
      <c r="E4" s="70"/>
      <c r="F4" s="14" t="s">
        <v>37</v>
      </c>
      <c r="G4" s="15"/>
      <c r="H4" s="15"/>
    </row>
    <row r="5" spans="1:36" ht="15.75" x14ac:dyDescent="0.25">
      <c r="A5" s="24" t="s">
        <v>35</v>
      </c>
    </row>
    <row r="6" spans="1:36" ht="15.75" x14ac:dyDescent="0.25">
      <c r="A6" s="24" t="s">
        <v>34</v>
      </c>
    </row>
    <row r="7" spans="1:36" ht="15.75" x14ac:dyDescent="0.25">
      <c r="A7" s="24" t="s">
        <v>178</v>
      </c>
    </row>
  </sheetData>
  <mergeCells count="3">
    <mergeCell ref="B1:F1"/>
    <mergeCell ref="A2:H2"/>
    <mergeCell ref="A3:H3"/>
  </mergeCells>
  <hyperlinks>
    <hyperlink ref="A7" location="'PRIX (DQE)'!A1" display="PRIX (DQE)" xr:uid="{00000000-0004-0000-0000-000000000000}"/>
    <hyperlink ref="A5" location="'Valeur technique'!A1" display="Valeeur Technique" xr:uid="{00000000-0004-0000-0000-000001000000}"/>
    <hyperlink ref="A6" location="MAINTENANCE!A1" display="MAINTENANCE" xr:uid="{00000000-0004-0000-0000-000002000000}"/>
  </hyperlinks>
  <pageMargins left="0.70866141732283472" right="0.70866141732283472" top="0.74803149606299213" bottom="0.74803149606299213" header="0.31496062992125984" footer="0.31496062992125984"/>
  <pageSetup paperSize="9" scale="80" orientation="portrait" r:id="rId1"/>
  <headerFooter>
    <oddFooter>&amp;L&amp;9CH Alpes-Isère&amp;C&amp;9&amp;F&amp;R&amp;9&amp;P/&amp;N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pageSetUpPr fitToPage="1"/>
  </sheetPr>
  <dimension ref="A1:AO232"/>
  <sheetViews>
    <sheetView topLeftCell="A214" zoomScale="85" zoomScaleNormal="85" zoomScaleSheetLayoutView="70" workbookViewId="0">
      <selection activeCell="F238" sqref="F238"/>
    </sheetView>
  </sheetViews>
  <sheetFormatPr baseColWidth="10" defaultColWidth="11.42578125" defaultRowHeight="12.75" x14ac:dyDescent="0.25"/>
  <cols>
    <col min="1" max="1" width="13.140625" style="135" customWidth="1"/>
    <col min="2" max="2" width="77.85546875" style="293" customWidth="1"/>
    <col min="3" max="3" width="20.140625" style="71" customWidth="1"/>
    <col min="4" max="4" width="17" style="22" customWidth="1"/>
    <col min="5" max="5" width="53.28515625" style="22" customWidth="1"/>
    <col min="6" max="6" width="47.28515625" style="22" customWidth="1"/>
    <col min="7" max="16384" width="11.42578125" style="22"/>
  </cols>
  <sheetData>
    <row r="1" spans="1:41" s="9" customFormat="1" ht="80.25" customHeight="1" x14ac:dyDescent="0.25">
      <c r="A1" s="133"/>
      <c r="B1" s="272" t="s">
        <v>0</v>
      </c>
      <c r="C1" s="16" t="s">
        <v>426</v>
      </c>
      <c r="D1" s="16"/>
      <c r="E1" s="16"/>
      <c r="F1" s="16"/>
      <c r="G1" s="17"/>
    </row>
    <row r="2" spans="1:41" s="9" customFormat="1" ht="120.95" customHeight="1" x14ac:dyDescent="0.25">
      <c r="A2" s="327" t="s">
        <v>180</v>
      </c>
      <c r="B2" s="327"/>
      <c r="C2" s="327"/>
      <c r="D2" s="327"/>
      <c r="E2" s="327"/>
      <c r="F2" s="327"/>
      <c r="G2" s="10"/>
      <c r="H2" s="10"/>
      <c r="I2" s="10"/>
      <c r="J2" s="10"/>
      <c r="K2" s="10"/>
      <c r="L2" s="10"/>
    </row>
    <row r="3" spans="1:41" s="9" customFormat="1" ht="36.75" customHeight="1" x14ac:dyDescent="0.25">
      <c r="A3" s="326" t="s">
        <v>176</v>
      </c>
      <c r="B3" s="326"/>
      <c r="C3" s="326"/>
      <c r="D3" s="326"/>
      <c r="E3" s="326"/>
      <c r="F3" s="326"/>
      <c r="G3" s="11"/>
      <c r="H3" s="11"/>
      <c r="I3" s="11"/>
      <c r="J3" s="11"/>
      <c r="K3" s="11"/>
      <c r="L3" s="11"/>
      <c r="M3" s="11"/>
      <c r="N3" s="11"/>
      <c r="O3" s="13"/>
      <c r="P3" s="11"/>
      <c r="Q3" s="11"/>
      <c r="R3" s="11"/>
      <c r="S3" s="11"/>
      <c r="T3" s="11"/>
      <c r="U3" s="11"/>
      <c r="V3" s="12"/>
      <c r="W3" s="12"/>
      <c r="X3" s="12"/>
      <c r="Y3" s="12"/>
      <c r="Z3" s="12"/>
      <c r="AA3" s="12"/>
    </row>
    <row r="4" spans="1:41" s="4" customFormat="1" ht="57" customHeight="1" x14ac:dyDescent="0.25">
      <c r="A4" s="331" t="s">
        <v>44</v>
      </c>
      <c r="B4" s="331"/>
      <c r="C4" s="331"/>
      <c r="D4" s="331"/>
      <c r="E4" s="331"/>
      <c r="F4" s="331"/>
      <c r="G4" s="18"/>
      <c r="H4" s="18"/>
      <c r="I4" s="18"/>
      <c r="J4" s="18"/>
      <c r="K4" s="18"/>
      <c r="L4" s="18"/>
      <c r="M4" s="18"/>
      <c r="N4" s="18"/>
      <c r="O4" s="18"/>
      <c r="P4" s="18"/>
      <c r="Q4" s="18"/>
      <c r="R4" s="18"/>
      <c r="S4" s="18"/>
      <c r="T4" s="18"/>
      <c r="U4" s="18"/>
      <c r="V4" s="18"/>
    </row>
    <row r="5" spans="1:41" s="4" customFormat="1" ht="42" customHeight="1" x14ac:dyDescent="0.25">
      <c r="A5" s="332" t="s">
        <v>6</v>
      </c>
      <c r="B5" s="332"/>
      <c r="C5" s="332"/>
      <c r="D5" s="332"/>
      <c r="E5" s="332"/>
      <c r="F5" s="332"/>
      <c r="G5" s="19"/>
      <c r="H5" s="19"/>
      <c r="I5" s="19"/>
      <c r="J5" s="19"/>
      <c r="K5" s="19"/>
      <c r="L5" s="19"/>
      <c r="M5" s="19"/>
      <c r="N5" s="19"/>
      <c r="O5" s="19"/>
      <c r="P5" s="19"/>
      <c r="Q5" s="19"/>
      <c r="R5" s="19"/>
      <c r="S5" s="19"/>
      <c r="T5" s="19"/>
      <c r="U5" s="19"/>
      <c r="V5" s="19"/>
    </row>
    <row r="6" spans="1:41" s="4" customFormat="1" ht="63" customHeight="1" thickBot="1" x14ac:dyDescent="0.3">
      <c r="A6" s="336" t="s">
        <v>326</v>
      </c>
      <c r="B6" s="336"/>
      <c r="C6" s="336"/>
      <c r="D6" s="25"/>
      <c r="E6" s="25"/>
      <c r="F6" s="25"/>
      <c r="G6" s="25"/>
      <c r="H6" s="25"/>
      <c r="I6" s="25"/>
      <c r="J6" s="25"/>
      <c r="K6" s="25"/>
      <c r="L6" s="25"/>
      <c r="M6" s="25"/>
      <c r="N6" s="25"/>
      <c r="O6" s="25"/>
      <c r="P6" s="25"/>
      <c r="Q6" s="25"/>
      <c r="R6" s="25"/>
      <c r="S6" s="25"/>
      <c r="T6" s="25"/>
      <c r="U6" s="25"/>
      <c r="V6" s="25"/>
    </row>
    <row r="7" spans="1:41" s="26" customFormat="1" ht="53.25" customHeight="1" x14ac:dyDescent="0.25">
      <c r="A7" s="322" t="s">
        <v>427</v>
      </c>
      <c r="B7" s="323"/>
      <c r="C7" s="102">
        <f>C15</f>
        <v>55</v>
      </c>
      <c r="D7" s="113"/>
      <c r="E7" s="178"/>
      <c r="F7" s="178"/>
      <c r="G7" s="11"/>
      <c r="V7" s="19"/>
      <c r="W7" s="19"/>
      <c r="X7" s="19"/>
      <c r="Y7" s="19"/>
      <c r="Z7" s="19"/>
      <c r="AA7" s="19"/>
      <c r="AB7" s="19"/>
      <c r="AC7" s="19"/>
      <c r="AD7" s="19"/>
      <c r="AE7" s="19"/>
      <c r="AF7" s="19"/>
    </row>
    <row r="8" spans="1:41" s="13" customFormat="1" ht="47.25" customHeight="1" x14ac:dyDescent="0.25">
      <c r="A8" s="324" t="s">
        <v>12</v>
      </c>
      <c r="B8" s="325"/>
      <c r="C8" s="325"/>
      <c r="D8" s="333" t="s">
        <v>3</v>
      </c>
      <c r="E8" s="334"/>
      <c r="F8" s="335"/>
      <c r="G8" s="17"/>
      <c r="H8" s="9"/>
      <c r="I8" s="9"/>
      <c r="J8" s="9"/>
      <c r="V8" s="25"/>
      <c r="W8" s="25"/>
      <c r="X8" s="25"/>
      <c r="Y8" s="25"/>
      <c r="Z8" s="25"/>
      <c r="AA8" s="25"/>
      <c r="AB8" s="25"/>
      <c r="AC8" s="25"/>
      <c r="AD8" s="25"/>
      <c r="AE8" s="25"/>
      <c r="AF8" s="25"/>
      <c r="AG8" s="9"/>
      <c r="AH8" s="9"/>
      <c r="AI8" s="9"/>
      <c r="AJ8" s="9"/>
      <c r="AK8" s="9"/>
      <c r="AL8" s="9"/>
      <c r="AM8" s="9"/>
      <c r="AN8" s="9"/>
      <c r="AO8" s="9"/>
    </row>
    <row r="9" spans="1:41" s="8" customFormat="1" ht="38.25" customHeight="1" x14ac:dyDescent="0.25">
      <c r="A9" s="338" t="s">
        <v>38</v>
      </c>
      <c r="B9" s="339"/>
      <c r="C9" s="340"/>
      <c r="D9" s="328"/>
      <c r="E9" s="329"/>
      <c r="F9" s="330"/>
      <c r="G9" s="10"/>
      <c r="H9" s="10"/>
      <c r="I9" s="10"/>
      <c r="J9" s="10"/>
      <c r="V9" s="26"/>
      <c r="W9" s="26"/>
      <c r="X9" s="26"/>
      <c r="Y9" s="26"/>
      <c r="Z9" s="26"/>
      <c r="AA9" s="26"/>
      <c r="AB9" s="26"/>
      <c r="AC9" s="26"/>
      <c r="AD9" s="26"/>
      <c r="AE9" s="26"/>
      <c r="AF9" s="26"/>
    </row>
    <row r="10" spans="1:41" s="8" customFormat="1" ht="38.25" customHeight="1" x14ac:dyDescent="0.25">
      <c r="A10" s="338" t="s">
        <v>39</v>
      </c>
      <c r="B10" s="339"/>
      <c r="C10" s="340"/>
      <c r="D10" s="328"/>
      <c r="E10" s="329"/>
      <c r="F10" s="330"/>
      <c r="G10" s="11"/>
      <c r="H10" s="9"/>
      <c r="I10" s="9"/>
      <c r="J10" s="9"/>
      <c r="V10" s="13"/>
      <c r="W10" s="13"/>
      <c r="X10" s="13"/>
      <c r="Y10" s="13"/>
      <c r="Z10" s="13"/>
      <c r="AA10" s="13"/>
      <c r="AB10" s="13"/>
      <c r="AC10" s="13"/>
      <c r="AD10" s="13"/>
      <c r="AE10" s="13"/>
      <c r="AF10" s="13"/>
    </row>
    <row r="11" spans="1:41" s="8" customFormat="1" ht="38.25" customHeight="1" x14ac:dyDescent="0.25">
      <c r="A11" s="338" t="s">
        <v>40</v>
      </c>
      <c r="B11" s="339"/>
      <c r="C11" s="340"/>
      <c r="D11" s="328"/>
      <c r="E11" s="329"/>
      <c r="F11" s="330"/>
      <c r="G11" s="11"/>
      <c r="H11" s="9"/>
      <c r="I11" s="9"/>
      <c r="J11" s="9"/>
    </row>
    <row r="12" spans="1:41" ht="29.25" customHeight="1" x14ac:dyDescent="0.25">
      <c r="A12" s="341" t="s">
        <v>41</v>
      </c>
      <c r="B12" s="342"/>
      <c r="C12" s="343"/>
      <c r="D12" s="344"/>
      <c r="E12" s="345"/>
      <c r="F12" s="346"/>
      <c r="V12" s="8"/>
      <c r="W12" s="8"/>
      <c r="X12" s="8"/>
      <c r="Y12" s="8"/>
      <c r="Z12" s="8"/>
      <c r="AA12" s="8"/>
      <c r="AB12" s="8"/>
      <c r="AC12" s="8"/>
      <c r="AD12" s="8"/>
      <c r="AE12" s="8"/>
      <c r="AF12" s="8"/>
    </row>
    <row r="13" spans="1:41" ht="29.25" customHeight="1" x14ac:dyDescent="0.25">
      <c r="A13" s="341" t="s">
        <v>42</v>
      </c>
      <c r="B13" s="342"/>
      <c r="C13" s="343"/>
      <c r="D13" s="344"/>
      <c r="E13" s="345"/>
      <c r="F13" s="346"/>
      <c r="V13" s="8"/>
      <c r="W13" s="8"/>
      <c r="X13" s="8"/>
      <c r="Y13" s="8"/>
      <c r="Z13" s="8"/>
      <c r="AA13" s="8"/>
      <c r="AB13" s="8"/>
      <c r="AC13" s="8"/>
      <c r="AD13" s="8"/>
      <c r="AE13" s="8"/>
      <c r="AF13" s="8"/>
    </row>
    <row r="14" spans="1:41" ht="54.75" customHeight="1" thickBot="1" x14ac:dyDescent="0.3">
      <c r="A14" s="179" t="s">
        <v>8</v>
      </c>
      <c r="B14" s="273" t="s">
        <v>9</v>
      </c>
      <c r="C14" s="28" t="s">
        <v>7</v>
      </c>
      <c r="D14" s="337" t="s">
        <v>3</v>
      </c>
      <c r="E14" s="334"/>
      <c r="F14" s="335"/>
    </row>
    <row r="15" spans="1:41" ht="87.75" customHeight="1" thickBot="1" x14ac:dyDescent="0.3">
      <c r="A15" s="134"/>
      <c r="B15" s="308" t="s">
        <v>428</v>
      </c>
      <c r="C15" s="144">
        <f>C17</f>
        <v>55</v>
      </c>
      <c r="D15" s="118" t="s">
        <v>33</v>
      </c>
      <c r="E15" s="117" t="s">
        <v>5</v>
      </c>
      <c r="F15" s="35" t="s">
        <v>4</v>
      </c>
    </row>
    <row r="16" spans="1:41" ht="120" x14ac:dyDescent="0.25">
      <c r="A16" s="180"/>
      <c r="B16" s="274" t="s">
        <v>429</v>
      </c>
      <c r="C16" s="123"/>
      <c r="D16" s="29"/>
      <c r="E16" s="119"/>
      <c r="F16" s="30"/>
    </row>
    <row r="17" spans="1:6" ht="33.75" customHeight="1" x14ac:dyDescent="0.25">
      <c r="A17" s="181" t="s">
        <v>8</v>
      </c>
      <c r="B17" s="275" t="s">
        <v>386</v>
      </c>
      <c r="C17" s="127">
        <f>C44+C188+C212</f>
        <v>55</v>
      </c>
      <c r="D17" s="31"/>
      <c r="E17" s="76"/>
      <c r="F17" s="32"/>
    </row>
    <row r="18" spans="1:6" ht="33.75" customHeight="1" x14ac:dyDescent="0.25">
      <c r="A18" s="182" t="s">
        <v>388</v>
      </c>
      <c r="B18" s="138" t="s">
        <v>57</v>
      </c>
      <c r="C18" s="141" t="s">
        <v>13</v>
      </c>
      <c r="D18" s="31"/>
      <c r="E18" s="76"/>
      <c r="F18" s="32"/>
    </row>
    <row r="19" spans="1:6" x14ac:dyDescent="0.25">
      <c r="A19" s="198"/>
      <c r="B19" s="294" t="s">
        <v>59</v>
      </c>
      <c r="C19" s="123"/>
      <c r="D19" s="50"/>
      <c r="E19" s="120"/>
      <c r="F19" s="51"/>
    </row>
    <row r="20" spans="1:6" ht="25.5" x14ac:dyDescent="0.25">
      <c r="A20" s="184"/>
      <c r="B20" s="280" t="s">
        <v>385</v>
      </c>
      <c r="C20" s="128" t="s">
        <v>13</v>
      </c>
      <c r="D20" s="38"/>
      <c r="E20" s="44"/>
      <c r="F20" s="39"/>
    </row>
    <row r="21" spans="1:6" x14ac:dyDescent="0.25">
      <c r="A21" s="185"/>
      <c r="B21" s="280" t="s">
        <v>47</v>
      </c>
      <c r="C21" s="129"/>
      <c r="D21" s="40"/>
      <c r="E21" s="45"/>
      <c r="F21" s="41"/>
    </row>
    <row r="22" spans="1:6" x14ac:dyDescent="0.25">
      <c r="A22" s="185"/>
      <c r="B22" s="285" t="s">
        <v>182</v>
      </c>
      <c r="C22" s="129"/>
      <c r="D22" s="40"/>
      <c r="E22" s="45"/>
      <c r="F22" s="41"/>
    </row>
    <row r="23" spans="1:6" x14ac:dyDescent="0.25">
      <c r="A23" s="186"/>
      <c r="B23" s="295" t="s">
        <v>181</v>
      </c>
      <c r="C23" s="130"/>
      <c r="D23" s="42"/>
      <c r="E23" s="46"/>
      <c r="F23" s="43"/>
    </row>
    <row r="24" spans="1:6" ht="38.25" x14ac:dyDescent="0.25">
      <c r="A24" s="184"/>
      <c r="B24" s="286" t="s">
        <v>185</v>
      </c>
      <c r="C24" s="128" t="s">
        <v>13</v>
      </c>
      <c r="D24" s="38"/>
      <c r="E24" s="44"/>
      <c r="F24" s="39"/>
    </row>
    <row r="25" spans="1:6" x14ac:dyDescent="0.25">
      <c r="A25" s="185"/>
      <c r="B25" s="287" t="s">
        <v>48</v>
      </c>
      <c r="C25" s="129"/>
      <c r="D25" s="40"/>
      <c r="E25" s="45"/>
      <c r="F25" s="41"/>
    </row>
    <row r="26" spans="1:6" ht="25.5" x14ac:dyDescent="0.25">
      <c r="A26" s="185"/>
      <c r="B26" s="287" t="s">
        <v>183</v>
      </c>
      <c r="C26" s="129"/>
      <c r="D26" s="40"/>
      <c r="E26" s="45"/>
      <c r="F26" s="41"/>
    </row>
    <row r="27" spans="1:6" x14ac:dyDescent="0.25">
      <c r="A27" s="185"/>
      <c r="B27" s="287" t="s">
        <v>184</v>
      </c>
      <c r="C27" s="129"/>
      <c r="D27" s="40"/>
      <c r="E27" s="45"/>
      <c r="F27" s="41"/>
    </row>
    <row r="28" spans="1:6" ht="38.25" x14ac:dyDescent="0.25">
      <c r="A28" s="199"/>
      <c r="B28" s="288" t="s">
        <v>58</v>
      </c>
      <c r="C28" s="131"/>
      <c r="D28" s="52"/>
      <c r="E28" s="121"/>
      <c r="F28" s="49"/>
    </row>
    <row r="29" spans="1:6" x14ac:dyDescent="0.25">
      <c r="A29" s="106"/>
      <c r="B29" s="294" t="s">
        <v>186</v>
      </c>
      <c r="C29" s="132" t="s">
        <v>13</v>
      </c>
      <c r="D29" s="36"/>
      <c r="E29" s="79"/>
      <c r="F29" s="37"/>
    </row>
    <row r="30" spans="1:6" ht="25.5" x14ac:dyDescent="0.25">
      <c r="A30" s="200"/>
      <c r="B30" s="280" t="s">
        <v>187</v>
      </c>
      <c r="C30" s="132" t="s">
        <v>13</v>
      </c>
      <c r="D30" s="47"/>
      <c r="E30" s="122"/>
      <c r="F30" s="48"/>
    </row>
    <row r="31" spans="1:6" ht="33.75" customHeight="1" x14ac:dyDescent="0.25">
      <c r="A31" s="187" t="s">
        <v>189</v>
      </c>
      <c r="B31" s="276" t="s">
        <v>188</v>
      </c>
      <c r="C31" s="238" t="s">
        <v>13</v>
      </c>
      <c r="D31" s="31"/>
      <c r="E31" s="76"/>
      <c r="F31" s="32"/>
    </row>
    <row r="32" spans="1:6" ht="36" customHeight="1" x14ac:dyDescent="0.25">
      <c r="A32" s="182" t="s">
        <v>191</v>
      </c>
      <c r="B32" s="138" t="s">
        <v>190</v>
      </c>
      <c r="C32" s="141" t="s">
        <v>13</v>
      </c>
      <c r="D32" s="31"/>
      <c r="E32" s="76"/>
      <c r="F32" s="32"/>
    </row>
    <row r="33" spans="1:6" ht="38.25" x14ac:dyDescent="0.25">
      <c r="A33" s="184"/>
      <c r="B33" s="286" t="s">
        <v>192</v>
      </c>
      <c r="C33" s="128" t="s">
        <v>13</v>
      </c>
      <c r="D33" s="38"/>
      <c r="E33" s="44"/>
      <c r="F33" s="39"/>
    </row>
    <row r="34" spans="1:6" x14ac:dyDescent="0.25">
      <c r="A34" s="185"/>
      <c r="B34" s="287" t="s">
        <v>193</v>
      </c>
      <c r="C34" s="129"/>
      <c r="D34" s="40"/>
      <c r="E34" s="45"/>
      <c r="F34" s="41"/>
    </row>
    <row r="35" spans="1:6" ht="25.5" x14ac:dyDescent="0.25">
      <c r="A35" s="185"/>
      <c r="B35" s="287" t="s">
        <v>194</v>
      </c>
      <c r="C35" s="129"/>
      <c r="D35" s="40"/>
      <c r="E35" s="45"/>
      <c r="F35" s="41"/>
    </row>
    <row r="36" spans="1:6" ht="25.5" x14ac:dyDescent="0.25">
      <c r="A36" s="185"/>
      <c r="B36" s="287" t="s">
        <v>195</v>
      </c>
      <c r="C36" s="129"/>
      <c r="D36" s="40"/>
      <c r="E36" s="45"/>
      <c r="F36" s="41"/>
    </row>
    <row r="37" spans="1:6" ht="25.5" x14ac:dyDescent="0.25">
      <c r="A37" s="185"/>
      <c r="B37" s="287" t="s">
        <v>196</v>
      </c>
      <c r="C37" s="129"/>
      <c r="D37" s="40"/>
      <c r="E37" s="45"/>
      <c r="F37" s="41"/>
    </row>
    <row r="38" spans="1:6" x14ac:dyDescent="0.25">
      <c r="A38" s="185"/>
      <c r="B38" s="288" t="s">
        <v>197</v>
      </c>
      <c r="C38" s="129"/>
      <c r="D38" s="40"/>
      <c r="E38" s="45"/>
      <c r="F38" s="41"/>
    </row>
    <row r="39" spans="1:6" ht="33" customHeight="1" x14ac:dyDescent="0.25">
      <c r="A39" s="182" t="s">
        <v>198</v>
      </c>
      <c r="B39" s="136" t="s">
        <v>71</v>
      </c>
      <c r="C39" s="141" t="s">
        <v>13</v>
      </c>
      <c r="D39" s="31"/>
      <c r="E39" s="76"/>
      <c r="F39" s="32"/>
    </row>
    <row r="40" spans="1:6" ht="25.5" x14ac:dyDescent="0.25">
      <c r="A40" s="184"/>
      <c r="B40" s="286" t="s">
        <v>200</v>
      </c>
      <c r="C40" s="128"/>
      <c r="D40" s="38"/>
      <c r="E40" s="44"/>
      <c r="F40" s="39"/>
    </row>
    <row r="41" spans="1:6" ht="25.5" x14ac:dyDescent="0.25">
      <c r="A41" s="186"/>
      <c r="B41" s="288" t="s">
        <v>70</v>
      </c>
      <c r="C41" s="130"/>
      <c r="D41" s="42"/>
      <c r="E41" s="46"/>
      <c r="F41" s="43"/>
    </row>
    <row r="42" spans="1:6" ht="35.25" customHeight="1" x14ac:dyDescent="0.25">
      <c r="A42" s="182" t="s">
        <v>199</v>
      </c>
      <c r="B42" s="136" t="s">
        <v>201</v>
      </c>
      <c r="C42" s="141" t="s">
        <v>13</v>
      </c>
      <c r="D42" s="31"/>
      <c r="E42" s="76"/>
      <c r="F42" s="32"/>
    </row>
    <row r="43" spans="1:6" ht="25.5" x14ac:dyDescent="0.25">
      <c r="A43" s="184"/>
      <c r="B43" s="280" t="s">
        <v>202</v>
      </c>
      <c r="C43" s="128"/>
      <c r="D43" s="38"/>
      <c r="E43" s="44"/>
      <c r="F43" s="39"/>
    </row>
    <row r="44" spans="1:6" ht="42.75" customHeight="1" x14ac:dyDescent="0.25">
      <c r="A44" s="187" t="s">
        <v>11</v>
      </c>
      <c r="B44" s="276" t="s">
        <v>203</v>
      </c>
      <c r="C44" s="233">
        <f>C45+C50+C93+C159</f>
        <v>45</v>
      </c>
      <c r="D44" s="31"/>
      <c r="E44" s="76"/>
      <c r="F44" s="32"/>
    </row>
    <row r="45" spans="1:6" ht="35.25" customHeight="1" x14ac:dyDescent="0.25">
      <c r="A45" s="182" t="s">
        <v>69</v>
      </c>
      <c r="B45" s="136" t="s">
        <v>204</v>
      </c>
      <c r="C45" s="141"/>
      <c r="D45" s="31"/>
      <c r="E45" s="76"/>
      <c r="F45" s="32"/>
    </row>
    <row r="46" spans="1:6" ht="33" customHeight="1" x14ac:dyDescent="0.25">
      <c r="A46" s="184"/>
      <c r="B46" s="277" t="s">
        <v>205</v>
      </c>
      <c r="C46" s="128"/>
      <c r="D46" s="38"/>
      <c r="E46" s="44"/>
      <c r="F46" s="39"/>
    </row>
    <row r="47" spans="1:6" ht="26.1" customHeight="1" x14ac:dyDescent="0.25">
      <c r="A47" s="185"/>
      <c r="B47" s="278" t="s">
        <v>206</v>
      </c>
      <c r="C47" s="128"/>
      <c r="D47" s="40"/>
      <c r="E47" s="45"/>
      <c r="F47" s="41"/>
    </row>
    <row r="48" spans="1:6" ht="26.1" customHeight="1" x14ac:dyDescent="0.25">
      <c r="A48" s="185"/>
      <c r="B48" s="278" t="s">
        <v>207</v>
      </c>
      <c r="C48" s="128"/>
      <c r="D48" s="40"/>
      <c r="E48" s="45"/>
      <c r="F48" s="41"/>
    </row>
    <row r="49" spans="1:6" ht="26.1" customHeight="1" x14ac:dyDescent="0.25">
      <c r="A49" s="186"/>
      <c r="B49" s="279" t="s">
        <v>208</v>
      </c>
      <c r="C49" s="130"/>
      <c r="D49" s="42"/>
      <c r="E49" s="46"/>
      <c r="F49" s="43"/>
    </row>
    <row r="50" spans="1:6" ht="33" customHeight="1" x14ac:dyDescent="0.25">
      <c r="A50" s="182" t="s">
        <v>210</v>
      </c>
      <c r="B50" s="136" t="s">
        <v>209</v>
      </c>
      <c r="C50" s="234">
        <f>C52+C68+C73</f>
        <v>34</v>
      </c>
      <c r="D50" s="31"/>
      <c r="E50" s="76"/>
      <c r="F50" s="32"/>
    </row>
    <row r="51" spans="1:6" ht="29.1" customHeight="1" x14ac:dyDescent="0.25">
      <c r="A51" s="198"/>
      <c r="B51" s="280" t="s">
        <v>211</v>
      </c>
      <c r="C51" s="230"/>
      <c r="D51" s="50"/>
      <c r="E51" s="120"/>
      <c r="F51" s="51"/>
    </row>
    <row r="52" spans="1:6" ht="29.1" customHeight="1" x14ac:dyDescent="0.25">
      <c r="A52" s="231"/>
      <c r="B52" s="281" t="s">
        <v>212</v>
      </c>
      <c r="C52" s="232">
        <v>20</v>
      </c>
      <c r="D52" s="36"/>
      <c r="E52" s="79"/>
      <c r="F52" s="37"/>
    </row>
    <row r="53" spans="1:6" ht="24.6" customHeight="1" x14ac:dyDescent="0.25">
      <c r="A53" s="201"/>
      <c r="B53" s="282" t="s">
        <v>213</v>
      </c>
      <c r="C53" s="206"/>
      <c r="D53" s="115"/>
      <c r="E53" s="124"/>
      <c r="F53" s="116"/>
    </row>
    <row r="54" spans="1:6" ht="24.6" customHeight="1" x14ac:dyDescent="0.25">
      <c r="A54" s="185"/>
      <c r="B54" s="283" t="s">
        <v>214</v>
      </c>
      <c r="C54" s="204"/>
      <c r="D54" s="40"/>
      <c r="E54" s="45"/>
      <c r="F54" s="41"/>
    </row>
    <row r="55" spans="1:6" ht="24.6" customHeight="1" x14ac:dyDescent="0.25">
      <c r="A55" s="185"/>
      <c r="B55" s="283" t="s">
        <v>215</v>
      </c>
      <c r="C55" s="204"/>
      <c r="D55" s="40"/>
      <c r="E55" s="45"/>
      <c r="F55" s="41"/>
    </row>
    <row r="56" spans="1:6" ht="24.6" customHeight="1" x14ac:dyDescent="0.25">
      <c r="A56" s="185"/>
      <c r="B56" s="283" t="s">
        <v>216</v>
      </c>
      <c r="C56" s="204"/>
      <c r="D56" s="40"/>
      <c r="E56" s="45"/>
      <c r="F56" s="41"/>
    </row>
    <row r="57" spans="1:6" ht="24.6" customHeight="1" x14ac:dyDescent="0.25">
      <c r="A57" s="185"/>
      <c r="B57" s="283" t="s">
        <v>217</v>
      </c>
      <c r="C57" s="204"/>
      <c r="D57" s="40"/>
      <c r="E57" s="45"/>
      <c r="F57" s="41"/>
    </row>
    <row r="58" spans="1:6" ht="24.6" customHeight="1" x14ac:dyDescent="0.25">
      <c r="A58" s="185"/>
      <c r="B58" s="283" t="s">
        <v>218</v>
      </c>
      <c r="C58" s="204"/>
      <c r="D58" s="40"/>
      <c r="E58" s="45"/>
      <c r="F58" s="41"/>
    </row>
    <row r="59" spans="1:6" ht="24.6" customHeight="1" x14ac:dyDescent="0.25">
      <c r="A59" s="185"/>
      <c r="B59" s="283" t="s">
        <v>219</v>
      </c>
      <c r="C59" s="204"/>
      <c r="D59" s="40"/>
      <c r="E59" s="45"/>
      <c r="F59" s="41"/>
    </row>
    <row r="60" spans="1:6" ht="24.6" customHeight="1" x14ac:dyDescent="0.25">
      <c r="A60" s="185"/>
      <c r="B60" s="283" t="s">
        <v>220</v>
      </c>
      <c r="C60" s="204"/>
      <c r="D60" s="40"/>
      <c r="E60" s="45"/>
      <c r="F60" s="41"/>
    </row>
    <row r="61" spans="1:6" ht="24.6" customHeight="1" x14ac:dyDescent="0.25">
      <c r="A61" s="185"/>
      <c r="B61" s="283" t="s">
        <v>221</v>
      </c>
      <c r="C61" s="204"/>
      <c r="D61" s="40"/>
      <c r="E61" s="45"/>
      <c r="F61" s="41"/>
    </row>
    <row r="62" spans="1:6" ht="24.6" customHeight="1" x14ac:dyDescent="0.25">
      <c r="A62" s="185"/>
      <c r="B62" s="283" t="s">
        <v>222</v>
      </c>
      <c r="C62" s="204"/>
      <c r="D62" s="40"/>
      <c r="E62" s="45"/>
      <c r="F62" s="41"/>
    </row>
    <row r="63" spans="1:6" ht="24.6" customHeight="1" x14ac:dyDescent="0.25">
      <c r="A63" s="185"/>
      <c r="B63" s="283" t="s">
        <v>235</v>
      </c>
      <c r="C63" s="204"/>
      <c r="D63" s="40"/>
      <c r="E63" s="45"/>
      <c r="F63" s="41"/>
    </row>
    <row r="64" spans="1:6" ht="24.6" customHeight="1" x14ac:dyDescent="0.25">
      <c r="A64" s="185"/>
      <c r="B64" s="283" t="s">
        <v>223</v>
      </c>
      <c r="C64" s="204"/>
      <c r="D64" s="40"/>
      <c r="E64" s="45"/>
      <c r="F64" s="41"/>
    </row>
    <row r="65" spans="1:6" ht="24.6" customHeight="1" x14ac:dyDescent="0.25">
      <c r="A65" s="185"/>
      <c r="B65" s="283" t="s">
        <v>224</v>
      </c>
      <c r="C65" s="204"/>
      <c r="D65" s="40"/>
      <c r="E65" s="45"/>
      <c r="F65" s="41"/>
    </row>
    <row r="66" spans="1:6" ht="24.6" customHeight="1" x14ac:dyDescent="0.25">
      <c r="A66" s="185"/>
      <c r="B66" s="283" t="s">
        <v>225</v>
      </c>
      <c r="C66" s="204"/>
      <c r="D66" s="40"/>
      <c r="E66" s="45"/>
      <c r="F66" s="41"/>
    </row>
    <row r="67" spans="1:6" ht="24.6" customHeight="1" x14ac:dyDescent="0.25">
      <c r="A67" s="185"/>
      <c r="B67" s="284" t="s">
        <v>226</v>
      </c>
      <c r="C67" s="204"/>
      <c r="D67" s="40"/>
      <c r="E67" s="45"/>
      <c r="F67" s="41"/>
    </row>
    <row r="68" spans="1:6" ht="29.1" customHeight="1" x14ac:dyDescent="0.25">
      <c r="A68" s="231"/>
      <c r="B68" s="281" t="s">
        <v>227</v>
      </c>
      <c r="C68" s="232">
        <v>8</v>
      </c>
      <c r="D68" s="36"/>
      <c r="E68" s="79"/>
      <c r="F68" s="37"/>
    </row>
    <row r="69" spans="1:6" ht="24.6" customHeight="1" x14ac:dyDescent="0.25">
      <c r="A69" s="185"/>
      <c r="B69" s="282" t="s">
        <v>228</v>
      </c>
      <c r="C69" s="204"/>
      <c r="D69" s="40"/>
      <c r="E69" s="45"/>
      <c r="F69" s="41"/>
    </row>
    <row r="70" spans="1:6" ht="24.6" customHeight="1" x14ac:dyDescent="0.25">
      <c r="A70" s="185"/>
      <c r="B70" s="283" t="s">
        <v>229</v>
      </c>
      <c r="C70" s="204"/>
      <c r="D70" s="40"/>
      <c r="E70" s="45"/>
      <c r="F70" s="41"/>
    </row>
    <row r="71" spans="1:6" ht="24.6" customHeight="1" x14ac:dyDescent="0.25">
      <c r="A71" s="185"/>
      <c r="B71" s="283" t="s">
        <v>230</v>
      </c>
      <c r="C71" s="204"/>
      <c r="D71" s="40"/>
      <c r="E71" s="45"/>
      <c r="F71" s="41"/>
    </row>
    <row r="72" spans="1:6" ht="24.6" customHeight="1" x14ac:dyDescent="0.25">
      <c r="A72" s="185"/>
      <c r="B72" s="284" t="s">
        <v>231</v>
      </c>
      <c r="C72" s="204"/>
      <c r="D72" s="40"/>
      <c r="E72" s="45"/>
      <c r="F72" s="41"/>
    </row>
    <row r="73" spans="1:6" ht="29.1" customHeight="1" x14ac:dyDescent="0.25">
      <c r="A73" s="231"/>
      <c r="B73" s="281" t="s">
        <v>232</v>
      </c>
      <c r="C73" s="232">
        <v>6</v>
      </c>
      <c r="D73" s="36"/>
      <c r="E73" s="79"/>
      <c r="F73" s="37"/>
    </row>
    <row r="74" spans="1:6" ht="24.6" customHeight="1" x14ac:dyDescent="0.25">
      <c r="A74" s="185"/>
      <c r="B74" s="285" t="s">
        <v>233</v>
      </c>
      <c r="C74" s="204"/>
      <c r="D74" s="40"/>
      <c r="E74" s="45"/>
      <c r="F74" s="41"/>
    </row>
    <row r="75" spans="1:6" ht="33.75" customHeight="1" x14ac:dyDescent="0.25">
      <c r="A75" s="182" t="s">
        <v>68</v>
      </c>
      <c r="B75" s="136" t="s">
        <v>234</v>
      </c>
      <c r="C75" s="236" t="s">
        <v>13</v>
      </c>
      <c r="D75" s="31"/>
      <c r="E75" s="76"/>
      <c r="F75" s="32"/>
    </row>
    <row r="76" spans="1:6" ht="48" customHeight="1" x14ac:dyDescent="0.25">
      <c r="A76" s="185"/>
      <c r="B76" s="286" t="s">
        <v>236</v>
      </c>
      <c r="C76" s="128"/>
      <c r="D76" s="31"/>
      <c r="E76" s="76"/>
      <c r="F76" s="32"/>
    </row>
    <row r="77" spans="1:6" ht="30" customHeight="1" x14ac:dyDescent="0.25">
      <c r="A77" s="185"/>
      <c r="B77" s="287" t="s">
        <v>237</v>
      </c>
      <c r="C77" s="129"/>
      <c r="D77" s="31"/>
      <c r="E77" s="76"/>
      <c r="F77" s="32"/>
    </row>
    <row r="78" spans="1:6" ht="50.45" customHeight="1" x14ac:dyDescent="0.25">
      <c r="A78" s="185"/>
      <c r="B78" s="288" t="s">
        <v>238</v>
      </c>
      <c r="C78" s="129"/>
      <c r="D78" s="36"/>
      <c r="E78" s="79"/>
      <c r="F78" s="37"/>
    </row>
    <row r="79" spans="1:6" ht="33" customHeight="1" x14ac:dyDescent="0.25">
      <c r="A79" s="182" t="s">
        <v>67</v>
      </c>
      <c r="B79" s="136" t="s">
        <v>239</v>
      </c>
      <c r="C79" s="234" t="str">
        <f>C80</f>
        <v>Obligatoire</v>
      </c>
      <c r="D79" s="31"/>
      <c r="E79" s="76"/>
      <c r="F79" s="32"/>
    </row>
    <row r="80" spans="1:6" ht="25.5" customHeight="1" x14ac:dyDescent="0.25">
      <c r="A80" s="183" t="s">
        <v>241</v>
      </c>
      <c r="B80" s="296" t="s">
        <v>240</v>
      </c>
      <c r="C80" s="236" t="s">
        <v>13</v>
      </c>
      <c r="D80" s="36"/>
      <c r="E80" s="79"/>
      <c r="F80" s="37"/>
    </row>
    <row r="81" spans="1:6" x14ac:dyDescent="0.25">
      <c r="A81" s="184"/>
      <c r="B81" s="286" t="s">
        <v>242</v>
      </c>
      <c r="C81" s="128"/>
      <c r="D81" s="31"/>
      <c r="E81" s="76"/>
      <c r="F81" s="32"/>
    </row>
    <row r="82" spans="1:6" ht="38.25" x14ac:dyDescent="0.25">
      <c r="A82" s="185"/>
      <c r="B82" s="287" t="s">
        <v>243</v>
      </c>
      <c r="C82" s="129"/>
      <c r="D82" s="40"/>
      <c r="E82" s="45"/>
      <c r="F82" s="41"/>
    </row>
    <row r="83" spans="1:6" x14ac:dyDescent="0.25">
      <c r="A83" s="185"/>
      <c r="B83" s="288" t="s">
        <v>244</v>
      </c>
      <c r="C83" s="129"/>
      <c r="D83" s="40"/>
      <c r="E83" s="45"/>
      <c r="F83" s="41"/>
    </row>
    <row r="84" spans="1:6" ht="25.5" customHeight="1" x14ac:dyDescent="0.25">
      <c r="A84" s="183" t="s">
        <v>246</v>
      </c>
      <c r="B84" s="296" t="s">
        <v>245</v>
      </c>
      <c r="C84" s="236" t="s">
        <v>13</v>
      </c>
      <c r="D84" s="31"/>
      <c r="E84" s="76"/>
      <c r="F84" s="32"/>
    </row>
    <row r="85" spans="1:6" ht="38.25" x14ac:dyDescent="0.25">
      <c r="A85" s="184"/>
      <c r="B85" s="280" t="s">
        <v>247</v>
      </c>
      <c r="C85" s="143"/>
      <c r="D85" s="38"/>
      <c r="E85" s="44"/>
      <c r="F85" s="39"/>
    </row>
    <row r="86" spans="1:6" ht="24.75" customHeight="1" x14ac:dyDescent="0.25">
      <c r="A86" s="183" t="s">
        <v>248</v>
      </c>
      <c r="B86" s="296" t="s">
        <v>249</v>
      </c>
      <c r="C86" s="236" t="s">
        <v>13</v>
      </c>
      <c r="D86" s="31"/>
      <c r="E86" s="76"/>
      <c r="F86" s="32"/>
    </row>
    <row r="87" spans="1:6" ht="18.95" customHeight="1" x14ac:dyDescent="0.25">
      <c r="A87" s="184"/>
      <c r="B87" s="286" t="s">
        <v>250</v>
      </c>
      <c r="C87" s="128"/>
      <c r="D87" s="38"/>
      <c r="E87" s="44"/>
      <c r="F87" s="39"/>
    </row>
    <row r="88" spans="1:6" ht="18.95" customHeight="1" x14ac:dyDescent="0.25">
      <c r="A88" s="185"/>
      <c r="B88" s="287" t="s">
        <v>251</v>
      </c>
      <c r="C88" s="129"/>
      <c r="D88" s="40"/>
      <c r="E88" s="45"/>
      <c r="F88" s="41"/>
    </row>
    <row r="89" spans="1:6" ht="18.95" customHeight="1" x14ac:dyDescent="0.25">
      <c r="A89" s="185"/>
      <c r="B89" s="287" t="s">
        <v>252</v>
      </c>
      <c r="C89" s="129"/>
      <c r="D89" s="40"/>
      <c r="E89" s="45"/>
      <c r="F89" s="41"/>
    </row>
    <row r="90" spans="1:6" ht="18.95" customHeight="1" x14ac:dyDescent="0.25">
      <c r="A90" s="185"/>
      <c r="B90" s="287" t="s">
        <v>253</v>
      </c>
      <c r="C90" s="129"/>
      <c r="D90" s="40"/>
      <c r="E90" s="45"/>
      <c r="F90" s="41"/>
    </row>
    <row r="91" spans="1:6" ht="18.95" customHeight="1" x14ac:dyDescent="0.25">
      <c r="A91" s="185"/>
      <c r="B91" s="287" t="s">
        <v>254</v>
      </c>
      <c r="C91" s="129"/>
      <c r="D91" s="40"/>
      <c r="E91" s="45"/>
      <c r="F91" s="41"/>
    </row>
    <row r="92" spans="1:6" ht="18.95" customHeight="1" x14ac:dyDescent="0.25">
      <c r="A92" s="185"/>
      <c r="B92" s="288" t="s">
        <v>255</v>
      </c>
      <c r="C92" s="129"/>
      <c r="D92" s="40"/>
      <c r="E92" s="45"/>
      <c r="F92" s="41"/>
    </row>
    <row r="93" spans="1:6" ht="33" customHeight="1" x14ac:dyDescent="0.25">
      <c r="A93" s="182" t="s">
        <v>256</v>
      </c>
      <c r="B93" s="136" t="s">
        <v>72</v>
      </c>
      <c r="C93" s="234">
        <f>SUM(C94:C156)</f>
        <v>6</v>
      </c>
      <c r="D93" s="31"/>
      <c r="E93" s="76"/>
      <c r="F93" s="32"/>
    </row>
    <row r="94" spans="1:6" ht="25.5" customHeight="1" x14ac:dyDescent="0.25">
      <c r="A94" s="183" t="s">
        <v>257</v>
      </c>
      <c r="B94" s="296" t="s">
        <v>73</v>
      </c>
      <c r="C94" s="235">
        <v>6</v>
      </c>
      <c r="D94" s="31"/>
      <c r="E94" s="76"/>
      <c r="F94" s="32"/>
    </row>
    <row r="95" spans="1:6" ht="25.5" x14ac:dyDescent="0.25">
      <c r="A95" s="184"/>
      <c r="B95" s="298" t="s">
        <v>258</v>
      </c>
      <c r="C95" s="203"/>
      <c r="D95" s="40"/>
      <c r="E95" s="45"/>
      <c r="F95" s="41"/>
    </row>
    <row r="96" spans="1:6" ht="25.5" x14ac:dyDescent="0.25">
      <c r="A96" s="185"/>
      <c r="B96" s="301" t="s">
        <v>259</v>
      </c>
      <c r="C96" s="204"/>
      <c r="D96" s="40"/>
      <c r="E96" s="45"/>
      <c r="F96" s="41"/>
    </row>
    <row r="97" spans="1:6" ht="22.5" customHeight="1" x14ac:dyDescent="0.25">
      <c r="A97" s="185"/>
      <c r="B97" s="301" t="s">
        <v>260</v>
      </c>
      <c r="C97" s="204"/>
      <c r="D97" s="40"/>
      <c r="E97" s="45"/>
      <c r="F97" s="41"/>
    </row>
    <row r="98" spans="1:6" ht="30" customHeight="1" x14ac:dyDescent="0.25">
      <c r="A98" s="185"/>
      <c r="B98" s="302" t="s">
        <v>261</v>
      </c>
      <c r="C98" s="204"/>
      <c r="D98" s="40"/>
      <c r="E98" s="45"/>
      <c r="F98" s="41"/>
    </row>
    <row r="99" spans="1:6" ht="25.5" customHeight="1" x14ac:dyDescent="0.25">
      <c r="A99" s="183" t="s">
        <v>262</v>
      </c>
      <c r="B99" s="296" t="s">
        <v>74</v>
      </c>
      <c r="C99" s="236" t="s">
        <v>13</v>
      </c>
      <c r="D99" s="31"/>
      <c r="E99" s="76"/>
      <c r="F99" s="32"/>
    </row>
    <row r="100" spans="1:6" ht="25.5" x14ac:dyDescent="0.25">
      <c r="A100" s="184"/>
      <c r="B100" s="298" t="s">
        <v>263</v>
      </c>
      <c r="C100" s="128"/>
      <c r="D100" s="40"/>
      <c r="E100" s="45"/>
      <c r="F100" s="41"/>
    </row>
    <row r="101" spans="1:6" ht="25.5" x14ac:dyDescent="0.25">
      <c r="A101" s="201"/>
      <c r="B101" s="299" t="s">
        <v>75</v>
      </c>
      <c r="C101" s="129"/>
      <c r="D101" s="40"/>
      <c r="E101" s="45"/>
      <c r="F101" s="41"/>
    </row>
    <row r="102" spans="1:6" ht="25.5" x14ac:dyDescent="0.25">
      <c r="A102" s="201"/>
      <c r="B102" s="299" t="s">
        <v>264</v>
      </c>
      <c r="C102" s="129"/>
      <c r="D102" s="40"/>
      <c r="E102" s="45"/>
      <c r="F102" s="41"/>
    </row>
    <row r="103" spans="1:6" ht="25.5" x14ac:dyDescent="0.25">
      <c r="A103" s="185"/>
      <c r="B103" s="299" t="s">
        <v>76</v>
      </c>
      <c r="C103" s="129"/>
      <c r="D103" s="40"/>
      <c r="E103" s="45"/>
      <c r="F103" s="41"/>
    </row>
    <row r="104" spans="1:6" ht="38.25" x14ac:dyDescent="0.25">
      <c r="A104" s="185"/>
      <c r="B104" s="300" t="s">
        <v>77</v>
      </c>
      <c r="C104" s="129"/>
      <c r="D104" s="40"/>
      <c r="E104" s="45"/>
      <c r="F104" s="41"/>
    </row>
    <row r="105" spans="1:6" ht="25.5" customHeight="1" x14ac:dyDescent="0.25">
      <c r="A105" s="183" t="s">
        <v>265</v>
      </c>
      <c r="B105" s="296" t="s">
        <v>78</v>
      </c>
      <c r="C105" s="236" t="s">
        <v>13</v>
      </c>
      <c r="D105" s="31"/>
      <c r="E105" s="76"/>
      <c r="F105" s="32"/>
    </row>
    <row r="106" spans="1:6" ht="25.5" x14ac:dyDescent="0.25">
      <c r="A106" s="184"/>
      <c r="B106" s="298" t="s">
        <v>266</v>
      </c>
      <c r="C106" s="128"/>
      <c r="D106" s="40"/>
      <c r="E106" s="45"/>
      <c r="F106" s="41"/>
    </row>
    <row r="107" spans="1:6" ht="25.5" x14ac:dyDescent="0.25">
      <c r="A107" s="201"/>
      <c r="B107" s="299" t="s">
        <v>267</v>
      </c>
      <c r="C107" s="129"/>
      <c r="D107" s="40"/>
      <c r="E107" s="45"/>
      <c r="F107" s="41"/>
    </row>
    <row r="108" spans="1:6" ht="38.25" x14ac:dyDescent="0.25">
      <c r="A108" s="201"/>
      <c r="B108" s="299" t="s">
        <v>79</v>
      </c>
      <c r="C108" s="129"/>
      <c r="D108" s="40"/>
      <c r="E108" s="45"/>
      <c r="F108" s="41"/>
    </row>
    <row r="109" spans="1:6" ht="25.5" x14ac:dyDescent="0.25">
      <c r="A109" s="201"/>
      <c r="B109" s="299" t="s">
        <v>80</v>
      </c>
      <c r="C109" s="129"/>
      <c r="D109" s="40"/>
      <c r="E109" s="45"/>
      <c r="F109" s="41"/>
    </row>
    <row r="110" spans="1:6" ht="25.5" x14ac:dyDescent="0.25">
      <c r="A110" s="185"/>
      <c r="B110" s="299" t="s">
        <v>81</v>
      </c>
      <c r="C110" s="129"/>
      <c r="D110" s="40"/>
      <c r="E110" s="45"/>
      <c r="F110" s="41"/>
    </row>
    <row r="111" spans="1:6" ht="25.5" x14ac:dyDescent="0.25">
      <c r="A111" s="185"/>
      <c r="B111" s="300" t="s">
        <v>82</v>
      </c>
      <c r="C111" s="129"/>
      <c r="D111" s="40"/>
      <c r="E111" s="45"/>
      <c r="F111" s="41"/>
    </row>
    <row r="112" spans="1:6" ht="25.5" customHeight="1" x14ac:dyDescent="0.25">
      <c r="A112" s="183" t="s">
        <v>268</v>
      </c>
      <c r="B112" s="296" t="s">
        <v>83</v>
      </c>
      <c r="C112" s="236" t="s">
        <v>13</v>
      </c>
      <c r="D112" s="31"/>
      <c r="E112" s="76"/>
      <c r="F112" s="32"/>
    </row>
    <row r="113" spans="1:6" x14ac:dyDescent="0.25">
      <c r="A113" s="184"/>
      <c r="B113" s="298" t="s">
        <v>269</v>
      </c>
      <c r="C113" s="128"/>
      <c r="D113" s="40"/>
      <c r="E113" s="45"/>
      <c r="F113" s="41"/>
    </row>
    <row r="114" spans="1:6" ht="38.25" x14ac:dyDescent="0.25">
      <c r="A114" s="201"/>
      <c r="B114" s="303" t="s">
        <v>84</v>
      </c>
      <c r="C114" s="129"/>
      <c r="D114" s="40"/>
      <c r="E114" s="45"/>
      <c r="F114" s="41"/>
    </row>
    <row r="115" spans="1:6" ht="25.5" x14ac:dyDescent="0.25">
      <c r="A115" s="201"/>
      <c r="B115" s="300" t="s">
        <v>85</v>
      </c>
      <c r="C115" s="129"/>
      <c r="D115" s="40"/>
      <c r="E115" s="45"/>
      <c r="F115" s="41"/>
    </row>
    <row r="116" spans="1:6" ht="25.5" customHeight="1" x14ac:dyDescent="0.25">
      <c r="A116" s="183" t="s">
        <v>270</v>
      </c>
      <c r="B116" s="296" t="s">
        <v>86</v>
      </c>
      <c r="C116" s="236" t="s">
        <v>13</v>
      </c>
      <c r="D116" s="31"/>
      <c r="E116" s="76"/>
      <c r="F116" s="32"/>
    </row>
    <row r="117" spans="1:6" ht="51" x14ac:dyDescent="0.25">
      <c r="A117" s="184"/>
      <c r="B117" s="298" t="s">
        <v>87</v>
      </c>
      <c r="C117" s="128"/>
      <c r="D117" s="40"/>
      <c r="E117" s="45"/>
      <c r="F117" s="41"/>
    </row>
    <row r="118" spans="1:6" ht="25.5" x14ac:dyDescent="0.25">
      <c r="A118" s="201"/>
      <c r="B118" s="299" t="s">
        <v>88</v>
      </c>
      <c r="C118" s="129"/>
      <c r="D118" s="40"/>
      <c r="E118" s="45"/>
      <c r="F118" s="41"/>
    </row>
    <row r="119" spans="1:6" ht="24.95" customHeight="1" x14ac:dyDescent="0.25">
      <c r="A119" s="201"/>
      <c r="B119" s="301" t="s">
        <v>277</v>
      </c>
      <c r="C119" s="129"/>
      <c r="D119" s="40"/>
      <c r="E119" s="45"/>
      <c r="F119" s="41"/>
    </row>
    <row r="120" spans="1:6" ht="24.95" customHeight="1" x14ac:dyDescent="0.25">
      <c r="A120" s="201"/>
      <c r="B120" s="301" t="s">
        <v>276</v>
      </c>
      <c r="C120" s="129"/>
      <c r="D120" s="40"/>
      <c r="E120" s="45"/>
      <c r="F120" s="41"/>
    </row>
    <row r="121" spans="1:6" ht="24.95" customHeight="1" x14ac:dyDescent="0.25">
      <c r="A121" s="185"/>
      <c r="B121" s="301" t="s">
        <v>271</v>
      </c>
      <c r="C121" s="129"/>
      <c r="D121" s="40"/>
      <c r="E121" s="45"/>
      <c r="F121" s="41"/>
    </row>
    <row r="122" spans="1:6" ht="24.95" customHeight="1" x14ac:dyDescent="0.25">
      <c r="A122" s="201"/>
      <c r="B122" s="301" t="s">
        <v>272</v>
      </c>
      <c r="C122" s="129"/>
      <c r="D122" s="40"/>
      <c r="E122" s="45"/>
      <c r="F122" s="41"/>
    </row>
    <row r="123" spans="1:6" ht="24.95" customHeight="1" x14ac:dyDescent="0.25">
      <c r="A123" s="201"/>
      <c r="B123" s="301" t="s">
        <v>273</v>
      </c>
      <c r="C123" s="129"/>
      <c r="D123" s="40"/>
      <c r="E123" s="45"/>
      <c r="F123" s="41"/>
    </row>
    <row r="124" spans="1:6" ht="24.95" customHeight="1" x14ac:dyDescent="0.25">
      <c r="A124" s="201"/>
      <c r="B124" s="301" t="s">
        <v>274</v>
      </c>
      <c r="C124" s="129"/>
      <c r="D124" s="40"/>
      <c r="E124" s="45"/>
      <c r="F124" s="41"/>
    </row>
    <row r="125" spans="1:6" ht="24.95" customHeight="1" x14ac:dyDescent="0.25">
      <c r="A125" s="185"/>
      <c r="B125" s="302" t="s">
        <v>275</v>
      </c>
      <c r="C125" s="129"/>
      <c r="D125" s="40"/>
      <c r="E125" s="45"/>
      <c r="F125" s="41"/>
    </row>
    <row r="126" spans="1:6" ht="25.5" customHeight="1" x14ac:dyDescent="0.25">
      <c r="A126" s="183" t="s">
        <v>278</v>
      </c>
      <c r="B126" s="296" t="s">
        <v>89</v>
      </c>
      <c r="C126" s="236" t="s">
        <v>13</v>
      </c>
      <c r="D126" s="31"/>
      <c r="E126" s="76"/>
      <c r="F126" s="32"/>
    </row>
    <row r="127" spans="1:6" ht="38.25" x14ac:dyDescent="0.25">
      <c r="A127" s="184"/>
      <c r="B127" s="298" t="s">
        <v>279</v>
      </c>
      <c r="C127" s="128"/>
      <c r="D127" s="40"/>
      <c r="E127" s="45"/>
      <c r="F127" s="41"/>
    </row>
    <row r="128" spans="1:6" ht="25.5" x14ac:dyDescent="0.25">
      <c r="A128" s="201"/>
      <c r="B128" s="299" t="s">
        <v>90</v>
      </c>
      <c r="C128" s="129"/>
      <c r="D128" s="40"/>
      <c r="E128" s="45"/>
      <c r="F128" s="41"/>
    </row>
    <row r="129" spans="1:6" ht="24.95" customHeight="1" x14ac:dyDescent="0.25">
      <c r="A129" s="201"/>
      <c r="B129" s="299" t="s">
        <v>91</v>
      </c>
      <c r="C129" s="129"/>
      <c r="D129" s="40"/>
      <c r="E129" s="45"/>
      <c r="F129" s="41"/>
    </row>
    <row r="130" spans="1:6" ht="24.95" customHeight="1" x14ac:dyDescent="0.25">
      <c r="A130" s="201"/>
      <c r="B130" s="299" t="s">
        <v>92</v>
      </c>
      <c r="C130" s="129"/>
      <c r="D130" s="40"/>
      <c r="E130" s="45"/>
      <c r="F130" s="41"/>
    </row>
    <row r="131" spans="1:6" ht="24.95" customHeight="1" x14ac:dyDescent="0.25">
      <c r="A131" s="185"/>
      <c r="B131" s="299" t="s">
        <v>280</v>
      </c>
      <c r="C131" s="129"/>
      <c r="D131" s="40"/>
      <c r="E131" s="45"/>
      <c r="F131" s="41"/>
    </row>
    <row r="132" spans="1:6" ht="24.95" customHeight="1" x14ac:dyDescent="0.25">
      <c r="A132" s="201"/>
      <c r="B132" s="299" t="s">
        <v>281</v>
      </c>
      <c r="C132" s="129"/>
      <c r="D132" s="40"/>
      <c r="E132" s="45"/>
      <c r="F132" s="41"/>
    </row>
    <row r="133" spans="1:6" ht="24.95" customHeight="1" x14ac:dyDescent="0.25">
      <c r="A133" s="201"/>
      <c r="B133" s="299" t="s">
        <v>93</v>
      </c>
      <c r="C133" s="129"/>
      <c r="D133" s="40"/>
      <c r="E133" s="45"/>
      <c r="F133" s="41"/>
    </row>
    <row r="134" spans="1:6" ht="26.1" customHeight="1" x14ac:dyDescent="0.25">
      <c r="A134" s="201"/>
      <c r="B134" s="288" t="s">
        <v>282</v>
      </c>
      <c r="C134" s="129"/>
      <c r="D134" s="40"/>
      <c r="E134" s="45"/>
      <c r="F134" s="41"/>
    </row>
    <row r="135" spans="1:6" ht="25.5" customHeight="1" x14ac:dyDescent="0.25">
      <c r="A135" s="183" t="s">
        <v>283</v>
      </c>
      <c r="B135" s="296" t="s">
        <v>94</v>
      </c>
      <c r="C135" s="236" t="s">
        <v>13</v>
      </c>
      <c r="D135" s="31"/>
      <c r="E135" s="76"/>
      <c r="F135" s="32"/>
    </row>
    <row r="136" spans="1:6" ht="30" customHeight="1" x14ac:dyDescent="0.25">
      <c r="A136" s="184"/>
      <c r="B136" s="298" t="s">
        <v>95</v>
      </c>
      <c r="C136" s="128"/>
      <c r="D136" s="40"/>
      <c r="E136" s="45"/>
      <c r="F136" s="41"/>
    </row>
    <row r="137" spans="1:6" ht="38.25" x14ac:dyDescent="0.25">
      <c r="A137" s="201"/>
      <c r="B137" s="300" t="s">
        <v>96</v>
      </c>
      <c r="C137" s="129"/>
      <c r="D137" s="40"/>
      <c r="E137" s="45"/>
      <c r="F137" s="41"/>
    </row>
    <row r="138" spans="1:6" ht="25.5" customHeight="1" x14ac:dyDescent="0.25">
      <c r="A138" s="183" t="s">
        <v>284</v>
      </c>
      <c r="B138" s="296" t="s">
        <v>97</v>
      </c>
      <c r="C138" s="236" t="s">
        <v>13</v>
      </c>
      <c r="D138" s="31"/>
      <c r="E138" s="76"/>
      <c r="F138" s="32"/>
    </row>
    <row r="139" spans="1:6" ht="25.5" x14ac:dyDescent="0.25">
      <c r="A139" s="184"/>
      <c r="B139" s="298" t="s">
        <v>98</v>
      </c>
      <c r="C139" s="128"/>
      <c r="D139" s="40"/>
      <c r="E139" s="45"/>
      <c r="F139" s="41"/>
    </row>
    <row r="140" spans="1:6" ht="38.25" x14ac:dyDescent="0.25">
      <c r="A140" s="201"/>
      <c r="B140" s="299" t="s">
        <v>285</v>
      </c>
      <c r="C140" s="129"/>
      <c r="D140" s="40"/>
      <c r="E140" s="45"/>
      <c r="F140" s="41"/>
    </row>
    <row r="141" spans="1:6" ht="24.95" customHeight="1" x14ac:dyDescent="0.25">
      <c r="A141" s="201"/>
      <c r="B141" s="300" t="s">
        <v>286</v>
      </c>
      <c r="C141" s="129"/>
      <c r="D141" s="40"/>
      <c r="E141" s="45"/>
      <c r="F141" s="41"/>
    </row>
    <row r="142" spans="1:6" ht="25.5" customHeight="1" x14ac:dyDescent="0.25">
      <c r="A142" s="183" t="s">
        <v>287</v>
      </c>
      <c r="B142" s="296" t="s">
        <v>99</v>
      </c>
      <c r="C142" s="236" t="s">
        <v>13</v>
      </c>
      <c r="D142" s="31"/>
      <c r="E142" s="76"/>
      <c r="F142" s="32"/>
    </row>
    <row r="143" spans="1:6" ht="38.25" x14ac:dyDescent="0.25">
      <c r="A143" s="184"/>
      <c r="B143" s="298" t="s">
        <v>100</v>
      </c>
      <c r="C143" s="128"/>
      <c r="D143" s="40"/>
      <c r="E143" s="45"/>
      <c r="F143" s="41"/>
    </row>
    <row r="144" spans="1:6" ht="25.5" x14ac:dyDescent="0.25">
      <c r="A144" s="201"/>
      <c r="B144" s="299" t="s">
        <v>288</v>
      </c>
      <c r="C144" s="129"/>
      <c r="D144" s="40"/>
      <c r="E144" s="45"/>
      <c r="F144" s="41"/>
    </row>
    <row r="145" spans="1:6" ht="24.95" customHeight="1" x14ac:dyDescent="0.25">
      <c r="A145" s="201"/>
      <c r="B145" s="300" t="s">
        <v>101</v>
      </c>
      <c r="C145" s="129"/>
      <c r="D145" s="40"/>
      <c r="E145" s="45"/>
      <c r="F145" s="41"/>
    </row>
    <row r="146" spans="1:6" ht="25.5" customHeight="1" x14ac:dyDescent="0.25">
      <c r="A146" s="183" t="s">
        <v>289</v>
      </c>
      <c r="B146" s="296" t="s">
        <v>102</v>
      </c>
      <c r="C146" s="236" t="s">
        <v>13</v>
      </c>
      <c r="D146" s="31"/>
      <c r="E146" s="76"/>
      <c r="F146" s="32"/>
    </row>
    <row r="147" spans="1:6" ht="38.25" x14ac:dyDescent="0.25">
      <c r="A147" s="201"/>
      <c r="B147" s="298" t="s">
        <v>103</v>
      </c>
      <c r="C147" s="128"/>
      <c r="D147" s="40"/>
      <c r="E147" s="45"/>
      <c r="F147" s="41"/>
    </row>
    <row r="148" spans="1:6" ht="51" x14ac:dyDescent="0.25">
      <c r="A148" s="201"/>
      <c r="B148" s="299" t="s">
        <v>290</v>
      </c>
      <c r="C148" s="129"/>
      <c r="D148" s="40"/>
      <c r="E148" s="45"/>
      <c r="F148" s="41"/>
    </row>
    <row r="149" spans="1:6" ht="24.95" customHeight="1" x14ac:dyDescent="0.25">
      <c r="A149" s="201"/>
      <c r="B149" s="299" t="s">
        <v>104</v>
      </c>
      <c r="C149" s="129"/>
      <c r="D149" s="40"/>
      <c r="E149" s="45"/>
      <c r="F149" s="41"/>
    </row>
    <row r="150" spans="1:6" ht="51" x14ac:dyDescent="0.25">
      <c r="A150" s="201"/>
      <c r="B150" s="299" t="s">
        <v>291</v>
      </c>
      <c r="C150" s="129"/>
      <c r="D150" s="40"/>
      <c r="E150" s="45"/>
      <c r="F150" s="41"/>
    </row>
    <row r="151" spans="1:6" ht="38.25" x14ac:dyDescent="0.25">
      <c r="A151" s="201"/>
      <c r="B151" s="299" t="s">
        <v>292</v>
      </c>
      <c r="C151" s="129"/>
      <c r="D151" s="40"/>
      <c r="E151" s="45"/>
      <c r="F151" s="41"/>
    </row>
    <row r="152" spans="1:6" ht="24.95" customHeight="1" x14ac:dyDescent="0.25">
      <c r="A152" s="201"/>
      <c r="B152" s="299" t="s">
        <v>293</v>
      </c>
      <c r="C152" s="129"/>
      <c r="D152" s="40"/>
      <c r="E152" s="45"/>
      <c r="F152" s="41"/>
    </row>
    <row r="153" spans="1:6" ht="25.5" x14ac:dyDescent="0.25">
      <c r="A153" s="201"/>
      <c r="B153" s="299" t="s">
        <v>105</v>
      </c>
      <c r="C153" s="129"/>
      <c r="D153" s="40"/>
      <c r="E153" s="45"/>
      <c r="F153" s="41"/>
    </row>
    <row r="154" spans="1:6" ht="25.5" x14ac:dyDescent="0.25">
      <c r="A154" s="201"/>
      <c r="B154" s="299" t="s">
        <v>294</v>
      </c>
      <c r="C154" s="129"/>
      <c r="D154" s="40"/>
      <c r="E154" s="45"/>
      <c r="F154" s="41"/>
    </row>
    <row r="155" spans="1:6" ht="24.95" customHeight="1" x14ac:dyDescent="0.25">
      <c r="A155" s="201"/>
      <c r="B155" s="299" t="s">
        <v>106</v>
      </c>
      <c r="C155" s="129"/>
      <c r="D155" s="40"/>
      <c r="E155" s="45"/>
      <c r="F155" s="41"/>
    </row>
    <row r="156" spans="1:6" ht="63.75" x14ac:dyDescent="0.25">
      <c r="A156" s="201"/>
      <c r="B156" s="300" t="s">
        <v>107</v>
      </c>
      <c r="C156" s="129"/>
      <c r="D156" s="40"/>
      <c r="E156" s="45"/>
      <c r="F156" s="41"/>
    </row>
    <row r="157" spans="1:6" s="56" customFormat="1" ht="33.75" customHeight="1" x14ac:dyDescent="0.25">
      <c r="A157" s="182" t="s">
        <v>422</v>
      </c>
      <c r="B157" s="136" t="s">
        <v>423</v>
      </c>
      <c r="C157" s="236" t="s">
        <v>13</v>
      </c>
      <c r="D157" s="31"/>
      <c r="E157" s="76"/>
      <c r="F157" s="32"/>
    </row>
    <row r="158" spans="1:6" ht="169.5" customHeight="1" x14ac:dyDescent="0.25">
      <c r="A158" s="184"/>
      <c r="B158" s="298" t="s">
        <v>424</v>
      </c>
      <c r="C158" s="203"/>
      <c r="D158" s="40"/>
      <c r="E158" s="45"/>
      <c r="F158" s="41"/>
    </row>
    <row r="159" spans="1:6" s="56" customFormat="1" ht="33.75" customHeight="1" x14ac:dyDescent="0.25">
      <c r="A159" s="182" t="s">
        <v>296</v>
      </c>
      <c r="B159" s="136" t="s">
        <v>295</v>
      </c>
      <c r="C159" s="234">
        <f>SUM(C160:C175)</f>
        <v>5</v>
      </c>
      <c r="D159" s="31"/>
      <c r="E159" s="76"/>
      <c r="F159" s="32"/>
    </row>
    <row r="160" spans="1:6" ht="25.5" customHeight="1" x14ac:dyDescent="0.25">
      <c r="A160" s="183" t="s">
        <v>297</v>
      </c>
      <c r="B160" s="296" t="s">
        <v>109</v>
      </c>
      <c r="C160" s="235">
        <v>5</v>
      </c>
      <c r="D160" s="31"/>
      <c r="E160" s="76"/>
      <c r="F160" s="32"/>
    </row>
    <row r="161" spans="1:6" ht="38.25" x14ac:dyDescent="0.25">
      <c r="A161" s="184"/>
      <c r="B161" s="298" t="s">
        <v>110</v>
      </c>
      <c r="C161" s="203"/>
      <c r="D161" s="40"/>
      <c r="E161" s="45"/>
      <c r="F161" s="41"/>
    </row>
    <row r="162" spans="1:6" ht="25.5" x14ac:dyDescent="0.25">
      <c r="A162" s="201"/>
      <c r="B162" s="299" t="s">
        <v>298</v>
      </c>
      <c r="C162" s="206"/>
      <c r="D162" s="40"/>
      <c r="E162" s="45"/>
      <c r="F162" s="41"/>
    </row>
    <row r="163" spans="1:6" ht="38.25" x14ac:dyDescent="0.25">
      <c r="A163" s="201"/>
      <c r="B163" s="301" t="s">
        <v>303</v>
      </c>
      <c r="C163" s="206"/>
      <c r="D163" s="40"/>
      <c r="E163" s="45"/>
      <c r="F163" s="41"/>
    </row>
    <row r="164" spans="1:6" ht="38.25" x14ac:dyDescent="0.25">
      <c r="A164" s="201"/>
      <c r="B164" s="301" t="s">
        <v>304</v>
      </c>
      <c r="C164" s="206"/>
      <c r="D164" s="40"/>
      <c r="E164" s="45"/>
      <c r="F164" s="41"/>
    </row>
    <row r="165" spans="1:6" ht="24.95" customHeight="1" x14ac:dyDescent="0.25">
      <c r="A165" s="201"/>
      <c r="B165" s="301" t="s">
        <v>305</v>
      </c>
      <c r="C165" s="206"/>
      <c r="D165" s="40"/>
      <c r="E165" s="45"/>
      <c r="F165" s="41"/>
    </row>
    <row r="166" spans="1:6" ht="26.1" customHeight="1" x14ac:dyDescent="0.25">
      <c r="A166" s="201"/>
      <c r="B166" s="301" t="s">
        <v>306</v>
      </c>
      <c r="C166" s="206"/>
      <c r="D166" s="40"/>
      <c r="E166" s="45"/>
      <c r="F166" s="41"/>
    </row>
    <row r="167" spans="1:6" ht="28.5" customHeight="1" x14ac:dyDescent="0.25">
      <c r="A167" s="201"/>
      <c r="B167" s="304" t="s">
        <v>299</v>
      </c>
      <c r="C167" s="206"/>
      <c r="D167" s="40"/>
      <c r="E167" s="45"/>
      <c r="F167" s="41"/>
    </row>
    <row r="168" spans="1:6" ht="24.95" customHeight="1" x14ac:dyDescent="0.25">
      <c r="A168" s="201"/>
      <c r="B168" s="299" t="s">
        <v>113</v>
      </c>
      <c r="C168" s="206"/>
      <c r="D168" s="40"/>
      <c r="E168" s="45"/>
      <c r="F168" s="41"/>
    </row>
    <row r="169" spans="1:6" ht="25.5" x14ac:dyDescent="0.25">
      <c r="A169" s="201"/>
      <c r="B169" s="299" t="s">
        <v>112</v>
      </c>
      <c r="C169" s="206"/>
      <c r="D169" s="40"/>
      <c r="E169" s="45"/>
      <c r="F169" s="41"/>
    </row>
    <row r="170" spans="1:6" ht="29.1" customHeight="1" x14ac:dyDescent="0.25">
      <c r="A170" s="201"/>
      <c r="B170" s="299" t="s">
        <v>114</v>
      </c>
      <c r="C170" s="206"/>
      <c r="D170" s="40"/>
      <c r="E170" s="45"/>
      <c r="F170" s="41"/>
    </row>
    <row r="171" spans="1:6" ht="31.5" customHeight="1" x14ac:dyDescent="0.25">
      <c r="A171" s="201"/>
      <c r="B171" s="299" t="s">
        <v>300</v>
      </c>
      <c r="C171" s="206"/>
      <c r="D171" s="40"/>
      <c r="E171" s="45"/>
      <c r="F171" s="41"/>
    </row>
    <row r="172" spans="1:6" ht="30.6" customHeight="1" x14ac:dyDescent="0.25">
      <c r="A172" s="201"/>
      <c r="B172" s="300" t="s">
        <v>115</v>
      </c>
      <c r="C172" s="206"/>
      <c r="D172" s="40"/>
      <c r="E172" s="45"/>
      <c r="F172" s="41"/>
    </row>
    <row r="173" spans="1:6" ht="24.75" customHeight="1" x14ac:dyDescent="0.25">
      <c r="A173" s="183" t="s">
        <v>302</v>
      </c>
      <c r="B173" s="296" t="s">
        <v>301</v>
      </c>
      <c r="C173" s="236" t="s">
        <v>13</v>
      </c>
      <c r="D173" s="31"/>
      <c r="E173" s="76"/>
      <c r="F173" s="32"/>
    </row>
    <row r="174" spans="1:6" ht="51" x14ac:dyDescent="0.25">
      <c r="A174" s="184"/>
      <c r="B174" s="255" t="s">
        <v>116</v>
      </c>
      <c r="C174" s="128"/>
      <c r="D174" s="38"/>
      <c r="E174" s="44"/>
      <c r="F174" s="39"/>
    </row>
    <row r="175" spans="1:6" ht="25.5" x14ac:dyDescent="0.25">
      <c r="A175" s="185"/>
      <c r="B175" s="255" t="s">
        <v>307</v>
      </c>
      <c r="C175" s="129"/>
      <c r="D175" s="40"/>
      <c r="E175" s="45"/>
      <c r="F175" s="41"/>
    </row>
    <row r="176" spans="1:6" s="56" customFormat="1" ht="33.75" customHeight="1" x14ac:dyDescent="0.25">
      <c r="A176" s="182" t="s">
        <v>308</v>
      </c>
      <c r="B176" s="136" t="s">
        <v>108</v>
      </c>
      <c r="C176" s="237" t="s">
        <v>13</v>
      </c>
      <c r="D176" s="31"/>
      <c r="E176" s="76"/>
      <c r="F176" s="32"/>
    </row>
    <row r="177" spans="1:6" ht="38.25" x14ac:dyDescent="0.25">
      <c r="A177" s="184"/>
      <c r="B177" s="298" t="s">
        <v>309</v>
      </c>
      <c r="C177" s="128"/>
      <c r="D177" s="38"/>
      <c r="E177" s="44"/>
      <c r="F177" s="39"/>
    </row>
    <row r="178" spans="1:6" ht="38.25" x14ac:dyDescent="0.25">
      <c r="A178" s="185"/>
      <c r="B178" s="300" t="s">
        <v>111</v>
      </c>
      <c r="C178" s="129"/>
      <c r="D178" s="40"/>
      <c r="E178" s="45"/>
      <c r="F178" s="41"/>
    </row>
    <row r="179" spans="1:6" s="56" customFormat="1" ht="33.75" customHeight="1" x14ac:dyDescent="0.25">
      <c r="A179" s="182" t="s">
        <v>310</v>
      </c>
      <c r="B179" s="136" t="s">
        <v>117</v>
      </c>
      <c r="C179" s="237" t="s">
        <v>13</v>
      </c>
      <c r="D179" s="31"/>
      <c r="E179" s="76"/>
      <c r="F179" s="32"/>
    </row>
    <row r="180" spans="1:6" ht="51" x14ac:dyDescent="0.25">
      <c r="A180" s="106"/>
      <c r="B180" s="255" t="s">
        <v>118</v>
      </c>
      <c r="C180" s="132"/>
      <c r="D180" s="36"/>
      <c r="E180" s="79"/>
      <c r="F180" s="37"/>
    </row>
    <row r="181" spans="1:6" s="56" customFormat="1" ht="33.75" customHeight="1" x14ac:dyDescent="0.25">
      <c r="A181" s="182" t="s">
        <v>311</v>
      </c>
      <c r="B181" s="136" t="s">
        <v>119</v>
      </c>
      <c r="C181" s="237" t="s">
        <v>13</v>
      </c>
      <c r="D181" s="31"/>
      <c r="E181" s="76"/>
      <c r="F181" s="32"/>
    </row>
    <row r="182" spans="1:6" ht="25.5" x14ac:dyDescent="0.25">
      <c r="A182" s="184"/>
      <c r="B182" s="297" t="s">
        <v>312</v>
      </c>
      <c r="C182" s="128"/>
      <c r="D182" s="38"/>
      <c r="E182" s="44"/>
      <c r="F182" s="39"/>
    </row>
    <row r="183" spans="1:6" ht="38.25" x14ac:dyDescent="0.25">
      <c r="A183" s="185"/>
      <c r="B183" s="309" t="s">
        <v>313</v>
      </c>
      <c r="C183" s="129"/>
      <c r="D183" s="40"/>
      <c r="E183" s="45"/>
      <c r="F183" s="41"/>
    </row>
    <row r="184" spans="1:6" ht="25.5" x14ac:dyDescent="0.25">
      <c r="A184" s="185"/>
      <c r="B184" s="310" t="s">
        <v>321</v>
      </c>
      <c r="C184" s="129"/>
      <c r="D184" s="40"/>
      <c r="E184" s="45"/>
      <c r="F184" s="41"/>
    </row>
    <row r="185" spans="1:6" ht="25.5" x14ac:dyDescent="0.25">
      <c r="A185" s="185"/>
      <c r="B185" s="310" t="s">
        <v>322</v>
      </c>
      <c r="C185" s="129"/>
      <c r="D185" s="40"/>
      <c r="E185" s="45"/>
      <c r="F185" s="41"/>
    </row>
    <row r="186" spans="1:6" ht="38.25" x14ac:dyDescent="0.25">
      <c r="A186" s="185"/>
      <c r="B186" s="310" t="s">
        <v>323</v>
      </c>
      <c r="C186" s="129"/>
      <c r="D186" s="40"/>
      <c r="E186" s="45"/>
      <c r="F186" s="41"/>
    </row>
    <row r="187" spans="1:6" ht="38.25" x14ac:dyDescent="0.25">
      <c r="A187" s="186"/>
      <c r="B187" s="311" t="s">
        <v>324</v>
      </c>
      <c r="C187" s="130"/>
      <c r="D187" s="42"/>
      <c r="E187" s="46"/>
      <c r="F187" s="43"/>
    </row>
    <row r="188" spans="1:6" ht="42.75" customHeight="1" x14ac:dyDescent="0.25">
      <c r="A188" s="187" t="s">
        <v>392</v>
      </c>
      <c r="B188" s="276" t="s">
        <v>16</v>
      </c>
      <c r="C188" s="140">
        <f>C189+C192+C196+C203+C207</f>
        <v>5</v>
      </c>
      <c r="D188" s="31"/>
      <c r="E188" s="76"/>
      <c r="F188" s="32"/>
    </row>
    <row r="189" spans="1:6" ht="35.25" customHeight="1" x14ac:dyDescent="0.25">
      <c r="A189" s="182" t="s">
        <v>393</v>
      </c>
      <c r="B189" s="136" t="s">
        <v>17</v>
      </c>
      <c r="C189" s="207">
        <v>1</v>
      </c>
      <c r="D189" s="31"/>
      <c r="E189" s="76"/>
      <c r="F189" s="32"/>
    </row>
    <row r="190" spans="1:6" ht="51" x14ac:dyDescent="0.25">
      <c r="A190" s="184"/>
      <c r="B190" s="286" t="s">
        <v>123</v>
      </c>
      <c r="C190" s="203"/>
      <c r="D190" s="38"/>
      <c r="E190" s="44"/>
      <c r="F190" s="39"/>
    </row>
    <row r="191" spans="1:6" ht="25.5" x14ac:dyDescent="0.25">
      <c r="A191" s="186"/>
      <c r="B191" s="288" t="s">
        <v>18</v>
      </c>
      <c r="C191" s="205"/>
      <c r="D191" s="42"/>
      <c r="E191" s="46"/>
      <c r="F191" s="43"/>
    </row>
    <row r="192" spans="1:6" ht="35.25" customHeight="1" x14ac:dyDescent="0.25">
      <c r="A192" s="182" t="s">
        <v>394</v>
      </c>
      <c r="B192" s="136" t="s">
        <v>19</v>
      </c>
      <c r="C192" s="207">
        <v>1</v>
      </c>
      <c r="D192" s="31"/>
      <c r="E192" s="76"/>
      <c r="F192" s="32"/>
    </row>
    <row r="193" spans="1:6" ht="25.5" x14ac:dyDescent="0.25">
      <c r="A193" s="184"/>
      <c r="B193" s="298" t="s">
        <v>314</v>
      </c>
      <c r="C193" s="203"/>
      <c r="D193" s="38"/>
      <c r="E193" s="44"/>
      <c r="F193" s="39"/>
    </row>
    <row r="194" spans="1:6" ht="51" x14ac:dyDescent="0.25">
      <c r="A194" s="185"/>
      <c r="B194" s="299" t="s">
        <v>124</v>
      </c>
      <c r="C194" s="204"/>
      <c r="D194" s="40"/>
      <c r="E194" s="45"/>
      <c r="F194" s="41"/>
    </row>
    <row r="195" spans="1:6" ht="25.5" x14ac:dyDescent="0.25">
      <c r="A195" s="185"/>
      <c r="B195" s="300" t="s">
        <v>125</v>
      </c>
      <c r="C195" s="204"/>
      <c r="D195" s="40"/>
      <c r="E195" s="45"/>
      <c r="F195" s="41"/>
    </row>
    <row r="196" spans="1:6" ht="35.25" customHeight="1" x14ac:dyDescent="0.25">
      <c r="A196" s="182" t="s">
        <v>395</v>
      </c>
      <c r="B196" s="136" t="s">
        <v>126</v>
      </c>
      <c r="C196" s="207">
        <v>1</v>
      </c>
      <c r="D196" s="31"/>
      <c r="E196" s="76"/>
      <c r="F196" s="32"/>
    </row>
    <row r="197" spans="1:6" ht="25.5" x14ac:dyDescent="0.25">
      <c r="A197" s="184"/>
      <c r="B197" s="298" t="s">
        <v>315</v>
      </c>
      <c r="C197" s="203"/>
      <c r="D197" s="38"/>
      <c r="E197" s="44"/>
      <c r="F197" s="39"/>
    </row>
    <row r="198" spans="1:6" ht="20.100000000000001" customHeight="1" x14ac:dyDescent="0.25">
      <c r="A198" s="185"/>
      <c r="B198" s="299" t="s">
        <v>20</v>
      </c>
      <c r="C198" s="204"/>
      <c r="D198" s="40"/>
      <c r="E198" s="45"/>
      <c r="F198" s="41"/>
    </row>
    <row r="199" spans="1:6" ht="20.100000000000001" customHeight="1" x14ac:dyDescent="0.25">
      <c r="A199" s="185"/>
      <c r="B199" s="299" t="s">
        <v>316</v>
      </c>
      <c r="C199" s="204"/>
      <c r="D199" s="40"/>
      <c r="E199" s="45"/>
      <c r="F199" s="41"/>
    </row>
    <row r="200" spans="1:6" ht="20.100000000000001" customHeight="1" x14ac:dyDescent="0.25">
      <c r="A200" s="185"/>
      <c r="B200" s="299" t="s">
        <v>317</v>
      </c>
      <c r="C200" s="204"/>
      <c r="D200" s="40"/>
      <c r="E200" s="45"/>
      <c r="F200" s="41"/>
    </row>
    <row r="201" spans="1:6" ht="20.100000000000001" customHeight="1" x14ac:dyDescent="0.25">
      <c r="A201" s="185"/>
      <c r="B201" s="299" t="s">
        <v>318</v>
      </c>
      <c r="C201" s="204"/>
      <c r="D201" s="40"/>
      <c r="E201" s="45"/>
      <c r="F201" s="41"/>
    </row>
    <row r="202" spans="1:6" ht="20.100000000000001" customHeight="1" x14ac:dyDescent="0.25">
      <c r="A202" s="185"/>
      <c r="B202" s="300" t="s">
        <v>319</v>
      </c>
      <c r="C202" s="204"/>
      <c r="D202" s="40"/>
      <c r="E202" s="45"/>
      <c r="F202" s="41"/>
    </row>
    <row r="203" spans="1:6" ht="35.25" customHeight="1" x14ac:dyDescent="0.25">
      <c r="A203" s="182" t="s">
        <v>396</v>
      </c>
      <c r="B203" s="136" t="s">
        <v>21</v>
      </c>
      <c r="C203" s="207">
        <v>1</v>
      </c>
      <c r="D203" s="31"/>
      <c r="E203" s="76"/>
      <c r="F203" s="32"/>
    </row>
    <row r="204" spans="1:6" ht="25.5" x14ac:dyDescent="0.25">
      <c r="A204" s="184"/>
      <c r="B204" s="286" t="s">
        <v>127</v>
      </c>
      <c r="C204" s="203"/>
      <c r="D204" s="38"/>
      <c r="E204" s="44"/>
      <c r="F204" s="39"/>
    </row>
    <row r="205" spans="1:6" ht="51" x14ac:dyDescent="0.25">
      <c r="A205" s="185"/>
      <c r="B205" s="287" t="s">
        <v>128</v>
      </c>
      <c r="C205" s="204"/>
      <c r="D205" s="40"/>
      <c r="E205" s="45"/>
      <c r="F205" s="41"/>
    </row>
    <row r="206" spans="1:6" ht="25.5" x14ac:dyDescent="0.25">
      <c r="A206" s="186"/>
      <c r="B206" s="288" t="s">
        <v>129</v>
      </c>
      <c r="C206" s="205"/>
      <c r="D206" s="42"/>
      <c r="E206" s="46"/>
      <c r="F206" s="43"/>
    </row>
    <row r="207" spans="1:6" ht="35.25" customHeight="1" x14ac:dyDescent="0.25">
      <c r="A207" s="182" t="s">
        <v>397</v>
      </c>
      <c r="B207" s="136" t="s">
        <v>22</v>
      </c>
      <c r="C207" s="207">
        <v>1</v>
      </c>
      <c r="D207" s="31"/>
      <c r="E207" s="76"/>
      <c r="F207" s="32"/>
    </row>
    <row r="208" spans="1:6" ht="63.75" x14ac:dyDescent="0.25">
      <c r="A208" s="184"/>
      <c r="B208" s="286" t="s">
        <v>130</v>
      </c>
      <c r="C208" s="203"/>
      <c r="D208" s="38"/>
      <c r="E208" s="44"/>
      <c r="F208" s="39"/>
    </row>
    <row r="209" spans="1:6" ht="25.5" x14ac:dyDescent="0.25">
      <c r="A209" s="185"/>
      <c r="B209" s="287" t="s">
        <v>23</v>
      </c>
      <c r="C209" s="204"/>
      <c r="D209" s="40"/>
      <c r="E209" s="45"/>
      <c r="F209" s="41"/>
    </row>
    <row r="210" spans="1:6" ht="25.5" x14ac:dyDescent="0.25">
      <c r="A210" s="185"/>
      <c r="B210" s="287" t="s">
        <v>24</v>
      </c>
      <c r="C210" s="204"/>
      <c r="D210" s="40"/>
      <c r="E210" s="45"/>
      <c r="F210" s="41"/>
    </row>
    <row r="211" spans="1:6" ht="38.25" x14ac:dyDescent="0.25">
      <c r="A211" s="186"/>
      <c r="B211" s="288" t="s">
        <v>320</v>
      </c>
      <c r="C211" s="205"/>
      <c r="D211" s="42"/>
      <c r="E211" s="46"/>
      <c r="F211" s="43"/>
    </row>
    <row r="212" spans="1:6" ht="33.75" customHeight="1" x14ac:dyDescent="0.25">
      <c r="A212" s="187">
        <v>7</v>
      </c>
      <c r="B212" s="289" t="s">
        <v>325</v>
      </c>
      <c r="C212" s="140">
        <f>C213+C218+C226</f>
        <v>5</v>
      </c>
      <c r="D212" s="31"/>
      <c r="E212" s="76"/>
      <c r="F212" s="32"/>
    </row>
    <row r="213" spans="1:6" ht="25.5" customHeight="1" x14ac:dyDescent="0.25">
      <c r="A213" s="241" t="s">
        <v>398</v>
      </c>
      <c r="B213" s="292" t="s">
        <v>409</v>
      </c>
      <c r="C213" s="242">
        <v>1.5</v>
      </c>
      <c r="D213" s="243"/>
      <c r="E213" s="244"/>
      <c r="F213" s="245"/>
    </row>
    <row r="214" spans="1:6" ht="29.25" customHeight="1" x14ac:dyDescent="0.25">
      <c r="A214" s="201"/>
      <c r="B214" s="305" t="s">
        <v>411</v>
      </c>
      <c r="C214" s="206"/>
      <c r="D214" s="115"/>
      <c r="E214" s="124"/>
      <c r="F214" s="116"/>
    </row>
    <row r="215" spans="1:6" ht="19.5" customHeight="1" x14ac:dyDescent="0.25">
      <c r="A215" s="185"/>
      <c r="B215" s="290" t="s">
        <v>412</v>
      </c>
      <c r="C215" s="204"/>
      <c r="D215" s="40"/>
      <c r="E215" s="45"/>
      <c r="F215" s="41"/>
    </row>
    <row r="216" spans="1:6" ht="24.75" customHeight="1" x14ac:dyDescent="0.25">
      <c r="A216" s="185"/>
      <c r="B216" s="290" t="s">
        <v>413</v>
      </c>
      <c r="C216" s="204"/>
      <c r="D216" s="40"/>
      <c r="E216" s="45"/>
      <c r="F216" s="41"/>
    </row>
    <row r="217" spans="1:6" ht="22.5" customHeight="1" x14ac:dyDescent="0.25">
      <c r="A217" s="186"/>
      <c r="B217" s="291" t="s">
        <v>414</v>
      </c>
      <c r="C217" s="205"/>
      <c r="D217" s="42"/>
      <c r="E217" s="46"/>
      <c r="F217" s="43"/>
    </row>
    <row r="218" spans="1:6" ht="30" customHeight="1" x14ac:dyDescent="0.25">
      <c r="A218" s="241" t="s">
        <v>399</v>
      </c>
      <c r="B218" s="292" t="s">
        <v>25</v>
      </c>
      <c r="C218" s="242">
        <v>2</v>
      </c>
      <c r="D218" s="243"/>
      <c r="E218" s="244"/>
      <c r="F218" s="245"/>
    </row>
    <row r="219" spans="1:6" ht="33.6" customHeight="1" x14ac:dyDescent="0.25">
      <c r="A219" s="185"/>
      <c r="B219" s="290" t="s">
        <v>407</v>
      </c>
      <c r="C219" s="204"/>
      <c r="D219" s="40"/>
      <c r="E219" s="45"/>
      <c r="F219" s="41"/>
    </row>
    <row r="220" spans="1:6" ht="35.1" customHeight="1" x14ac:dyDescent="0.25">
      <c r="A220" s="185"/>
      <c r="B220" s="290" t="s">
        <v>417</v>
      </c>
      <c r="C220" s="204"/>
      <c r="D220" s="40"/>
      <c r="E220" s="45"/>
      <c r="F220" s="41"/>
    </row>
    <row r="221" spans="1:6" ht="35.1" customHeight="1" x14ac:dyDescent="0.25">
      <c r="A221" s="185"/>
      <c r="B221" s="290" t="s">
        <v>408</v>
      </c>
      <c r="C221" s="204"/>
      <c r="D221" s="40"/>
      <c r="E221" s="45"/>
      <c r="F221" s="41"/>
    </row>
    <row r="222" spans="1:6" ht="35.450000000000003" customHeight="1" x14ac:dyDescent="0.25">
      <c r="A222" s="185"/>
      <c r="B222" s="290" t="s">
        <v>410</v>
      </c>
      <c r="C222" s="204"/>
      <c r="D222" s="40"/>
      <c r="E222" s="45"/>
      <c r="F222" s="41"/>
    </row>
    <row r="223" spans="1:6" ht="51" x14ac:dyDescent="0.25">
      <c r="A223" s="185"/>
      <c r="B223" s="290" t="s">
        <v>404</v>
      </c>
      <c r="C223" s="204"/>
      <c r="D223" s="40"/>
      <c r="E223" s="45"/>
      <c r="F223" s="41"/>
    </row>
    <row r="224" spans="1:6" ht="28.5" customHeight="1" x14ac:dyDescent="0.25">
      <c r="A224" s="185"/>
      <c r="B224" s="290" t="s">
        <v>405</v>
      </c>
      <c r="C224" s="204"/>
      <c r="D224" s="40"/>
      <c r="E224" s="45"/>
      <c r="F224" s="41"/>
    </row>
    <row r="225" spans="1:6" ht="29.1" customHeight="1" x14ac:dyDescent="0.25">
      <c r="A225" s="186"/>
      <c r="B225" s="291" t="s">
        <v>406</v>
      </c>
      <c r="C225" s="205"/>
      <c r="D225" s="42"/>
      <c r="E225" s="46"/>
      <c r="F225" s="43"/>
    </row>
    <row r="226" spans="1:6" ht="30" customHeight="1" x14ac:dyDescent="0.25">
      <c r="A226" s="241" t="s">
        <v>400</v>
      </c>
      <c r="B226" s="292" t="s">
        <v>419</v>
      </c>
      <c r="C226" s="242">
        <v>1.5</v>
      </c>
      <c r="D226" s="243"/>
      <c r="E226" s="244"/>
      <c r="F226" s="245"/>
    </row>
    <row r="227" spans="1:6" ht="20.45" customHeight="1" x14ac:dyDescent="0.25">
      <c r="A227" s="185"/>
      <c r="B227" s="306" t="s">
        <v>416</v>
      </c>
      <c r="C227" s="204"/>
      <c r="D227" s="40"/>
      <c r="E227" s="45"/>
      <c r="F227" s="41"/>
    </row>
    <row r="228" spans="1:6" ht="20.45" customHeight="1" x14ac:dyDescent="0.25">
      <c r="A228" s="185"/>
      <c r="B228" s="306" t="s">
        <v>415</v>
      </c>
      <c r="C228" s="204"/>
      <c r="D228" s="40"/>
      <c r="E228" s="45"/>
      <c r="F228" s="41"/>
    </row>
    <row r="229" spans="1:6" ht="20.45" customHeight="1" x14ac:dyDescent="0.25">
      <c r="A229" s="185"/>
      <c r="B229" s="306" t="s">
        <v>421</v>
      </c>
      <c r="C229" s="204"/>
      <c r="D229" s="40"/>
      <c r="E229" s="45"/>
      <c r="F229" s="41"/>
    </row>
    <row r="230" spans="1:6" ht="20.45" customHeight="1" x14ac:dyDescent="0.25">
      <c r="A230" s="185"/>
      <c r="B230" s="306" t="s">
        <v>418</v>
      </c>
      <c r="C230" s="204"/>
      <c r="D230" s="40"/>
      <c r="E230" s="45"/>
      <c r="F230" s="41"/>
    </row>
    <row r="231" spans="1:6" ht="20.45" customHeight="1" x14ac:dyDescent="0.25">
      <c r="A231" s="185"/>
      <c r="B231" s="306" t="s">
        <v>420</v>
      </c>
      <c r="C231" s="204"/>
      <c r="D231" s="40"/>
      <c r="E231" s="45"/>
      <c r="F231" s="41"/>
    </row>
    <row r="232" spans="1:6" ht="20.45" customHeight="1" thickBot="1" x14ac:dyDescent="0.3">
      <c r="A232" s="189"/>
      <c r="B232" s="307" t="s">
        <v>26</v>
      </c>
      <c r="C232" s="246"/>
      <c r="D232" s="247"/>
      <c r="E232" s="176"/>
      <c r="F232" s="177"/>
    </row>
  </sheetData>
  <mergeCells count="19">
    <mergeCell ref="D14:F14"/>
    <mergeCell ref="A9:C9"/>
    <mergeCell ref="A10:C10"/>
    <mergeCell ref="A11:C11"/>
    <mergeCell ref="A12:C12"/>
    <mergeCell ref="A13:C13"/>
    <mergeCell ref="D12:F12"/>
    <mergeCell ref="D13:F13"/>
    <mergeCell ref="D11:F11"/>
    <mergeCell ref="A7:B7"/>
    <mergeCell ref="A8:C8"/>
    <mergeCell ref="A3:F3"/>
    <mergeCell ref="A2:F2"/>
    <mergeCell ref="D10:F10"/>
    <mergeCell ref="A4:F4"/>
    <mergeCell ref="A5:F5"/>
    <mergeCell ref="D9:F9"/>
    <mergeCell ref="D8:F8"/>
    <mergeCell ref="A6:C6"/>
  </mergeCells>
  <pageMargins left="0.70866141732283472" right="0.70866141732283472" top="0.74803149606299213" bottom="0.74803149606299213" header="0.31496062992125984" footer="0.31496062992125984"/>
  <pageSetup paperSize="8" scale="78" fitToHeight="15" orientation="landscape" r:id="rId1"/>
  <headerFooter>
    <oddFooter>&amp;L&amp;9CH Alpes-Isère&amp;C&amp;9&amp;F - &amp;A&amp;R&amp;9&amp;P/&amp;N</oddFooter>
  </headerFooter>
  <rowBreaks count="1" manualBreakCount="1">
    <brk id="14"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121"/>
  <sheetViews>
    <sheetView topLeftCell="A38" zoomScale="80" zoomScaleNormal="80" workbookViewId="0">
      <selection activeCell="B16" sqref="B16"/>
    </sheetView>
  </sheetViews>
  <sheetFormatPr baseColWidth="10" defaultColWidth="9.140625" defaultRowHeight="12" x14ac:dyDescent="0.25"/>
  <cols>
    <col min="1" max="1" width="14.7109375" style="59" customWidth="1"/>
    <col min="2" max="2" width="81.85546875" style="60" customWidth="1"/>
    <col min="3" max="3" width="14.85546875" style="61" customWidth="1"/>
    <col min="4" max="4" width="13.140625" style="62" customWidth="1"/>
    <col min="5" max="5" width="50.140625" style="57" customWidth="1"/>
    <col min="6" max="6" width="73.42578125" style="57" customWidth="1"/>
    <col min="7" max="256" width="9.140625" style="57"/>
    <col min="257" max="257" width="8.28515625" style="57" customWidth="1"/>
    <col min="258" max="258" width="9" style="57" customWidth="1"/>
    <col min="259" max="259" width="129.42578125" style="57" customWidth="1"/>
    <col min="260" max="260" width="9.7109375" style="57" customWidth="1"/>
    <col min="261" max="261" width="51.85546875" style="57" customWidth="1"/>
    <col min="262" max="512" width="9.140625" style="57"/>
    <col min="513" max="513" width="8.28515625" style="57" customWidth="1"/>
    <col min="514" max="514" width="9" style="57" customWidth="1"/>
    <col min="515" max="515" width="129.42578125" style="57" customWidth="1"/>
    <col min="516" max="516" width="9.7109375" style="57" customWidth="1"/>
    <col min="517" max="517" width="51.85546875" style="57" customWidth="1"/>
    <col min="518" max="768" width="9.140625" style="57"/>
    <col min="769" max="769" width="8.28515625" style="57" customWidth="1"/>
    <col min="770" max="770" width="9" style="57" customWidth="1"/>
    <col min="771" max="771" width="129.42578125" style="57" customWidth="1"/>
    <col min="772" max="772" width="9.7109375" style="57" customWidth="1"/>
    <col min="773" max="773" width="51.85546875" style="57" customWidth="1"/>
    <col min="774" max="1024" width="9.140625" style="57"/>
    <col min="1025" max="1025" width="8.28515625" style="57" customWidth="1"/>
    <col min="1026" max="1026" width="9" style="57" customWidth="1"/>
    <col min="1027" max="1027" width="129.42578125" style="57" customWidth="1"/>
    <col min="1028" max="1028" width="9.7109375" style="57" customWidth="1"/>
    <col min="1029" max="1029" width="51.85546875" style="57" customWidth="1"/>
    <col min="1030" max="1280" width="9.140625" style="57"/>
    <col min="1281" max="1281" width="8.28515625" style="57" customWidth="1"/>
    <col min="1282" max="1282" width="9" style="57" customWidth="1"/>
    <col min="1283" max="1283" width="129.42578125" style="57" customWidth="1"/>
    <col min="1284" max="1284" width="9.7109375" style="57" customWidth="1"/>
    <col min="1285" max="1285" width="51.85546875" style="57" customWidth="1"/>
    <col min="1286" max="1536" width="9.140625" style="57"/>
    <col min="1537" max="1537" width="8.28515625" style="57" customWidth="1"/>
    <col min="1538" max="1538" width="9" style="57" customWidth="1"/>
    <col min="1539" max="1539" width="129.42578125" style="57" customWidth="1"/>
    <col min="1540" max="1540" width="9.7109375" style="57" customWidth="1"/>
    <col min="1541" max="1541" width="51.85546875" style="57" customWidth="1"/>
    <col min="1542" max="1792" width="9.140625" style="57"/>
    <col min="1793" max="1793" width="8.28515625" style="57" customWidth="1"/>
    <col min="1794" max="1794" width="9" style="57" customWidth="1"/>
    <col min="1795" max="1795" width="129.42578125" style="57" customWidth="1"/>
    <col min="1796" max="1796" width="9.7109375" style="57" customWidth="1"/>
    <col min="1797" max="1797" width="51.85546875" style="57" customWidth="1"/>
    <col min="1798" max="2048" width="9.140625" style="57"/>
    <col min="2049" max="2049" width="8.28515625" style="57" customWidth="1"/>
    <col min="2050" max="2050" width="9" style="57" customWidth="1"/>
    <col min="2051" max="2051" width="129.42578125" style="57" customWidth="1"/>
    <col min="2052" max="2052" width="9.7109375" style="57" customWidth="1"/>
    <col min="2053" max="2053" width="51.85546875" style="57" customWidth="1"/>
    <col min="2054" max="2304" width="9.140625" style="57"/>
    <col min="2305" max="2305" width="8.28515625" style="57" customWidth="1"/>
    <col min="2306" max="2306" width="9" style="57" customWidth="1"/>
    <col min="2307" max="2307" width="129.42578125" style="57" customWidth="1"/>
    <col min="2308" max="2308" width="9.7109375" style="57" customWidth="1"/>
    <col min="2309" max="2309" width="51.85546875" style="57" customWidth="1"/>
    <col min="2310" max="2560" width="9.140625" style="57"/>
    <col min="2561" max="2561" width="8.28515625" style="57" customWidth="1"/>
    <col min="2562" max="2562" width="9" style="57" customWidth="1"/>
    <col min="2563" max="2563" width="129.42578125" style="57" customWidth="1"/>
    <col min="2564" max="2564" width="9.7109375" style="57" customWidth="1"/>
    <col min="2565" max="2565" width="51.85546875" style="57" customWidth="1"/>
    <col min="2566" max="2816" width="9.140625" style="57"/>
    <col min="2817" max="2817" width="8.28515625" style="57" customWidth="1"/>
    <col min="2818" max="2818" width="9" style="57" customWidth="1"/>
    <col min="2819" max="2819" width="129.42578125" style="57" customWidth="1"/>
    <col min="2820" max="2820" width="9.7109375" style="57" customWidth="1"/>
    <col min="2821" max="2821" width="51.85546875" style="57" customWidth="1"/>
    <col min="2822" max="3072" width="9.140625" style="57"/>
    <col min="3073" max="3073" width="8.28515625" style="57" customWidth="1"/>
    <col min="3074" max="3074" width="9" style="57" customWidth="1"/>
    <col min="3075" max="3075" width="129.42578125" style="57" customWidth="1"/>
    <col min="3076" max="3076" width="9.7109375" style="57" customWidth="1"/>
    <col min="3077" max="3077" width="51.85546875" style="57" customWidth="1"/>
    <col min="3078" max="3328" width="9.140625" style="57"/>
    <col min="3329" max="3329" width="8.28515625" style="57" customWidth="1"/>
    <col min="3330" max="3330" width="9" style="57" customWidth="1"/>
    <col min="3331" max="3331" width="129.42578125" style="57" customWidth="1"/>
    <col min="3332" max="3332" width="9.7109375" style="57" customWidth="1"/>
    <col min="3333" max="3333" width="51.85546875" style="57" customWidth="1"/>
    <col min="3334" max="3584" width="9.140625" style="57"/>
    <col min="3585" max="3585" width="8.28515625" style="57" customWidth="1"/>
    <col min="3586" max="3586" width="9" style="57" customWidth="1"/>
    <col min="3587" max="3587" width="129.42578125" style="57" customWidth="1"/>
    <col min="3588" max="3588" width="9.7109375" style="57" customWidth="1"/>
    <col min="3589" max="3589" width="51.85546875" style="57" customWidth="1"/>
    <col min="3590" max="3840" width="9.140625" style="57"/>
    <col min="3841" max="3841" width="8.28515625" style="57" customWidth="1"/>
    <col min="3842" max="3842" width="9" style="57" customWidth="1"/>
    <col min="3843" max="3843" width="129.42578125" style="57" customWidth="1"/>
    <col min="3844" max="3844" width="9.7109375" style="57" customWidth="1"/>
    <col min="3845" max="3845" width="51.85546875" style="57" customWidth="1"/>
    <col min="3846" max="4096" width="9.140625" style="57"/>
    <col min="4097" max="4097" width="8.28515625" style="57" customWidth="1"/>
    <col min="4098" max="4098" width="9" style="57" customWidth="1"/>
    <col min="4099" max="4099" width="129.42578125" style="57" customWidth="1"/>
    <col min="4100" max="4100" width="9.7109375" style="57" customWidth="1"/>
    <col min="4101" max="4101" width="51.85546875" style="57" customWidth="1"/>
    <col min="4102" max="4352" width="9.140625" style="57"/>
    <col min="4353" max="4353" width="8.28515625" style="57" customWidth="1"/>
    <col min="4354" max="4354" width="9" style="57" customWidth="1"/>
    <col min="4355" max="4355" width="129.42578125" style="57" customWidth="1"/>
    <col min="4356" max="4356" width="9.7109375" style="57" customWidth="1"/>
    <col min="4357" max="4357" width="51.85546875" style="57" customWidth="1"/>
    <col min="4358" max="4608" width="9.140625" style="57"/>
    <col min="4609" max="4609" width="8.28515625" style="57" customWidth="1"/>
    <col min="4610" max="4610" width="9" style="57" customWidth="1"/>
    <col min="4611" max="4611" width="129.42578125" style="57" customWidth="1"/>
    <col min="4612" max="4612" width="9.7109375" style="57" customWidth="1"/>
    <col min="4613" max="4613" width="51.85546875" style="57" customWidth="1"/>
    <col min="4614" max="4864" width="9.140625" style="57"/>
    <col min="4865" max="4865" width="8.28515625" style="57" customWidth="1"/>
    <col min="4866" max="4866" width="9" style="57" customWidth="1"/>
    <col min="4867" max="4867" width="129.42578125" style="57" customWidth="1"/>
    <col min="4868" max="4868" width="9.7109375" style="57" customWidth="1"/>
    <col min="4869" max="4869" width="51.85546875" style="57" customWidth="1"/>
    <col min="4870" max="5120" width="9.140625" style="57"/>
    <col min="5121" max="5121" width="8.28515625" style="57" customWidth="1"/>
    <col min="5122" max="5122" width="9" style="57" customWidth="1"/>
    <col min="5123" max="5123" width="129.42578125" style="57" customWidth="1"/>
    <col min="5124" max="5124" width="9.7109375" style="57" customWidth="1"/>
    <col min="5125" max="5125" width="51.85546875" style="57" customWidth="1"/>
    <col min="5126" max="5376" width="9.140625" style="57"/>
    <col min="5377" max="5377" width="8.28515625" style="57" customWidth="1"/>
    <col min="5378" max="5378" width="9" style="57" customWidth="1"/>
    <col min="5379" max="5379" width="129.42578125" style="57" customWidth="1"/>
    <col min="5380" max="5380" width="9.7109375" style="57" customWidth="1"/>
    <col min="5381" max="5381" width="51.85546875" style="57" customWidth="1"/>
    <col min="5382" max="5632" width="9.140625" style="57"/>
    <col min="5633" max="5633" width="8.28515625" style="57" customWidth="1"/>
    <col min="5634" max="5634" width="9" style="57" customWidth="1"/>
    <col min="5635" max="5635" width="129.42578125" style="57" customWidth="1"/>
    <col min="5636" max="5636" width="9.7109375" style="57" customWidth="1"/>
    <col min="5637" max="5637" width="51.85546875" style="57" customWidth="1"/>
    <col min="5638" max="5888" width="9.140625" style="57"/>
    <col min="5889" max="5889" width="8.28515625" style="57" customWidth="1"/>
    <col min="5890" max="5890" width="9" style="57" customWidth="1"/>
    <col min="5891" max="5891" width="129.42578125" style="57" customWidth="1"/>
    <col min="5892" max="5892" width="9.7109375" style="57" customWidth="1"/>
    <col min="5893" max="5893" width="51.85546875" style="57" customWidth="1"/>
    <col min="5894" max="6144" width="9.140625" style="57"/>
    <col min="6145" max="6145" width="8.28515625" style="57" customWidth="1"/>
    <col min="6146" max="6146" width="9" style="57" customWidth="1"/>
    <col min="6147" max="6147" width="129.42578125" style="57" customWidth="1"/>
    <col min="6148" max="6148" width="9.7109375" style="57" customWidth="1"/>
    <col min="6149" max="6149" width="51.85546875" style="57" customWidth="1"/>
    <col min="6150" max="6400" width="9.140625" style="57"/>
    <col min="6401" max="6401" width="8.28515625" style="57" customWidth="1"/>
    <col min="6402" max="6402" width="9" style="57" customWidth="1"/>
    <col min="6403" max="6403" width="129.42578125" style="57" customWidth="1"/>
    <col min="6404" max="6404" width="9.7109375" style="57" customWidth="1"/>
    <col min="6405" max="6405" width="51.85546875" style="57" customWidth="1"/>
    <col min="6406" max="6656" width="9.140625" style="57"/>
    <col min="6657" max="6657" width="8.28515625" style="57" customWidth="1"/>
    <col min="6658" max="6658" width="9" style="57" customWidth="1"/>
    <col min="6659" max="6659" width="129.42578125" style="57" customWidth="1"/>
    <col min="6660" max="6660" width="9.7109375" style="57" customWidth="1"/>
    <col min="6661" max="6661" width="51.85546875" style="57" customWidth="1"/>
    <col min="6662" max="6912" width="9.140625" style="57"/>
    <col min="6913" max="6913" width="8.28515625" style="57" customWidth="1"/>
    <col min="6914" max="6914" width="9" style="57" customWidth="1"/>
    <col min="6915" max="6915" width="129.42578125" style="57" customWidth="1"/>
    <col min="6916" max="6916" width="9.7109375" style="57" customWidth="1"/>
    <col min="6917" max="6917" width="51.85546875" style="57" customWidth="1"/>
    <col min="6918" max="7168" width="9.140625" style="57"/>
    <col min="7169" max="7169" width="8.28515625" style="57" customWidth="1"/>
    <col min="7170" max="7170" width="9" style="57" customWidth="1"/>
    <col min="7171" max="7171" width="129.42578125" style="57" customWidth="1"/>
    <col min="7172" max="7172" width="9.7109375" style="57" customWidth="1"/>
    <col min="7173" max="7173" width="51.85546875" style="57" customWidth="1"/>
    <col min="7174" max="7424" width="9.140625" style="57"/>
    <col min="7425" max="7425" width="8.28515625" style="57" customWidth="1"/>
    <col min="7426" max="7426" width="9" style="57" customWidth="1"/>
    <col min="7427" max="7427" width="129.42578125" style="57" customWidth="1"/>
    <col min="7428" max="7428" width="9.7109375" style="57" customWidth="1"/>
    <col min="7429" max="7429" width="51.85546875" style="57" customWidth="1"/>
    <col min="7430" max="7680" width="9.140625" style="57"/>
    <col min="7681" max="7681" width="8.28515625" style="57" customWidth="1"/>
    <col min="7682" max="7682" width="9" style="57" customWidth="1"/>
    <col min="7683" max="7683" width="129.42578125" style="57" customWidth="1"/>
    <col min="7684" max="7684" width="9.7109375" style="57" customWidth="1"/>
    <col min="7685" max="7685" width="51.85546875" style="57" customWidth="1"/>
    <col min="7686" max="7936" width="9.140625" style="57"/>
    <col min="7937" max="7937" width="8.28515625" style="57" customWidth="1"/>
    <col min="7938" max="7938" width="9" style="57" customWidth="1"/>
    <col min="7939" max="7939" width="129.42578125" style="57" customWidth="1"/>
    <col min="7940" max="7940" width="9.7109375" style="57" customWidth="1"/>
    <col min="7941" max="7941" width="51.85546875" style="57" customWidth="1"/>
    <col min="7942" max="8192" width="9.140625" style="57"/>
    <col min="8193" max="8193" width="8.28515625" style="57" customWidth="1"/>
    <col min="8194" max="8194" width="9" style="57" customWidth="1"/>
    <col min="8195" max="8195" width="129.42578125" style="57" customWidth="1"/>
    <col min="8196" max="8196" width="9.7109375" style="57" customWidth="1"/>
    <col min="8197" max="8197" width="51.85546875" style="57" customWidth="1"/>
    <col min="8198" max="8448" width="9.140625" style="57"/>
    <col min="8449" max="8449" width="8.28515625" style="57" customWidth="1"/>
    <col min="8450" max="8450" width="9" style="57" customWidth="1"/>
    <col min="8451" max="8451" width="129.42578125" style="57" customWidth="1"/>
    <col min="8452" max="8452" width="9.7109375" style="57" customWidth="1"/>
    <col min="8453" max="8453" width="51.85546875" style="57" customWidth="1"/>
    <col min="8454" max="8704" width="9.140625" style="57"/>
    <col min="8705" max="8705" width="8.28515625" style="57" customWidth="1"/>
    <col min="8706" max="8706" width="9" style="57" customWidth="1"/>
    <col min="8707" max="8707" width="129.42578125" style="57" customWidth="1"/>
    <col min="8708" max="8708" width="9.7109375" style="57" customWidth="1"/>
    <col min="8709" max="8709" width="51.85546875" style="57" customWidth="1"/>
    <col min="8710" max="8960" width="9.140625" style="57"/>
    <col min="8961" max="8961" width="8.28515625" style="57" customWidth="1"/>
    <col min="8962" max="8962" width="9" style="57" customWidth="1"/>
    <col min="8963" max="8963" width="129.42578125" style="57" customWidth="1"/>
    <col min="8964" max="8964" width="9.7109375" style="57" customWidth="1"/>
    <col min="8965" max="8965" width="51.85546875" style="57" customWidth="1"/>
    <col min="8966" max="9216" width="9.140625" style="57"/>
    <col min="9217" max="9217" width="8.28515625" style="57" customWidth="1"/>
    <col min="9218" max="9218" width="9" style="57" customWidth="1"/>
    <col min="9219" max="9219" width="129.42578125" style="57" customWidth="1"/>
    <col min="9220" max="9220" width="9.7109375" style="57" customWidth="1"/>
    <col min="9221" max="9221" width="51.85546875" style="57" customWidth="1"/>
    <col min="9222" max="9472" width="9.140625" style="57"/>
    <col min="9473" max="9473" width="8.28515625" style="57" customWidth="1"/>
    <col min="9474" max="9474" width="9" style="57" customWidth="1"/>
    <col min="9475" max="9475" width="129.42578125" style="57" customWidth="1"/>
    <col min="9476" max="9476" width="9.7109375" style="57" customWidth="1"/>
    <col min="9477" max="9477" width="51.85546875" style="57" customWidth="1"/>
    <col min="9478" max="9728" width="9.140625" style="57"/>
    <col min="9729" max="9729" width="8.28515625" style="57" customWidth="1"/>
    <col min="9730" max="9730" width="9" style="57" customWidth="1"/>
    <col min="9731" max="9731" width="129.42578125" style="57" customWidth="1"/>
    <col min="9732" max="9732" width="9.7109375" style="57" customWidth="1"/>
    <col min="9733" max="9733" width="51.85546875" style="57" customWidth="1"/>
    <col min="9734" max="9984" width="9.140625" style="57"/>
    <col min="9985" max="9985" width="8.28515625" style="57" customWidth="1"/>
    <col min="9986" max="9986" width="9" style="57" customWidth="1"/>
    <col min="9987" max="9987" width="129.42578125" style="57" customWidth="1"/>
    <col min="9988" max="9988" width="9.7109375" style="57" customWidth="1"/>
    <col min="9989" max="9989" width="51.85546875" style="57" customWidth="1"/>
    <col min="9990" max="10240" width="9.140625" style="57"/>
    <col min="10241" max="10241" width="8.28515625" style="57" customWidth="1"/>
    <col min="10242" max="10242" width="9" style="57" customWidth="1"/>
    <col min="10243" max="10243" width="129.42578125" style="57" customWidth="1"/>
    <col min="10244" max="10244" width="9.7109375" style="57" customWidth="1"/>
    <col min="10245" max="10245" width="51.85546875" style="57" customWidth="1"/>
    <col min="10246" max="10496" width="9.140625" style="57"/>
    <col min="10497" max="10497" width="8.28515625" style="57" customWidth="1"/>
    <col min="10498" max="10498" width="9" style="57" customWidth="1"/>
    <col min="10499" max="10499" width="129.42578125" style="57" customWidth="1"/>
    <col min="10500" max="10500" width="9.7109375" style="57" customWidth="1"/>
    <col min="10501" max="10501" width="51.85546875" style="57" customWidth="1"/>
    <col min="10502" max="10752" width="9.140625" style="57"/>
    <col min="10753" max="10753" width="8.28515625" style="57" customWidth="1"/>
    <col min="10754" max="10754" width="9" style="57" customWidth="1"/>
    <col min="10755" max="10755" width="129.42578125" style="57" customWidth="1"/>
    <col min="10756" max="10756" width="9.7109375" style="57" customWidth="1"/>
    <col min="10757" max="10757" width="51.85546875" style="57" customWidth="1"/>
    <col min="10758" max="11008" width="9.140625" style="57"/>
    <col min="11009" max="11009" width="8.28515625" style="57" customWidth="1"/>
    <col min="11010" max="11010" width="9" style="57" customWidth="1"/>
    <col min="11011" max="11011" width="129.42578125" style="57" customWidth="1"/>
    <col min="11012" max="11012" width="9.7109375" style="57" customWidth="1"/>
    <col min="11013" max="11013" width="51.85546875" style="57" customWidth="1"/>
    <col min="11014" max="11264" width="9.140625" style="57"/>
    <col min="11265" max="11265" width="8.28515625" style="57" customWidth="1"/>
    <col min="11266" max="11266" width="9" style="57" customWidth="1"/>
    <col min="11267" max="11267" width="129.42578125" style="57" customWidth="1"/>
    <col min="11268" max="11268" width="9.7109375" style="57" customWidth="1"/>
    <col min="11269" max="11269" width="51.85546875" style="57" customWidth="1"/>
    <col min="11270" max="11520" width="9.140625" style="57"/>
    <col min="11521" max="11521" width="8.28515625" style="57" customWidth="1"/>
    <col min="11522" max="11522" width="9" style="57" customWidth="1"/>
    <col min="11523" max="11523" width="129.42578125" style="57" customWidth="1"/>
    <col min="11524" max="11524" width="9.7109375" style="57" customWidth="1"/>
    <col min="11525" max="11525" width="51.85546875" style="57" customWidth="1"/>
    <col min="11526" max="11776" width="9.140625" style="57"/>
    <col min="11777" max="11777" width="8.28515625" style="57" customWidth="1"/>
    <col min="11778" max="11778" width="9" style="57" customWidth="1"/>
    <col min="11779" max="11779" width="129.42578125" style="57" customWidth="1"/>
    <col min="11780" max="11780" width="9.7109375" style="57" customWidth="1"/>
    <col min="11781" max="11781" width="51.85546875" style="57" customWidth="1"/>
    <col min="11782" max="12032" width="9.140625" style="57"/>
    <col min="12033" max="12033" width="8.28515625" style="57" customWidth="1"/>
    <col min="12034" max="12034" width="9" style="57" customWidth="1"/>
    <col min="12035" max="12035" width="129.42578125" style="57" customWidth="1"/>
    <col min="12036" max="12036" width="9.7109375" style="57" customWidth="1"/>
    <col min="12037" max="12037" width="51.85546875" style="57" customWidth="1"/>
    <col min="12038" max="12288" width="9.140625" style="57"/>
    <col min="12289" max="12289" width="8.28515625" style="57" customWidth="1"/>
    <col min="12290" max="12290" width="9" style="57" customWidth="1"/>
    <col min="12291" max="12291" width="129.42578125" style="57" customWidth="1"/>
    <col min="12292" max="12292" width="9.7109375" style="57" customWidth="1"/>
    <col min="12293" max="12293" width="51.85546875" style="57" customWidth="1"/>
    <col min="12294" max="12544" width="9.140625" style="57"/>
    <col min="12545" max="12545" width="8.28515625" style="57" customWidth="1"/>
    <col min="12546" max="12546" width="9" style="57" customWidth="1"/>
    <col min="12547" max="12547" width="129.42578125" style="57" customWidth="1"/>
    <col min="12548" max="12548" width="9.7109375" style="57" customWidth="1"/>
    <col min="12549" max="12549" width="51.85546875" style="57" customWidth="1"/>
    <col min="12550" max="12800" width="9.140625" style="57"/>
    <col min="12801" max="12801" width="8.28515625" style="57" customWidth="1"/>
    <col min="12802" max="12802" width="9" style="57" customWidth="1"/>
    <col min="12803" max="12803" width="129.42578125" style="57" customWidth="1"/>
    <col min="12804" max="12804" width="9.7109375" style="57" customWidth="1"/>
    <col min="12805" max="12805" width="51.85546875" style="57" customWidth="1"/>
    <col min="12806" max="13056" width="9.140625" style="57"/>
    <col min="13057" max="13057" width="8.28515625" style="57" customWidth="1"/>
    <col min="13058" max="13058" width="9" style="57" customWidth="1"/>
    <col min="13059" max="13059" width="129.42578125" style="57" customWidth="1"/>
    <col min="13060" max="13060" width="9.7109375" style="57" customWidth="1"/>
    <col min="13061" max="13061" width="51.85546875" style="57" customWidth="1"/>
    <col min="13062" max="13312" width="9.140625" style="57"/>
    <col min="13313" max="13313" width="8.28515625" style="57" customWidth="1"/>
    <col min="13314" max="13314" width="9" style="57" customWidth="1"/>
    <col min="13315" max="13315" width="129.42578125" style="57" customWidth="1"/>
    <col min="13316" max="13316" width="9.7109375" style="57" customWidth="1"/>
    <col min="13317" max="13317" width="51.85546875" style="57" customWidth="1"/>
    <col min="13318" max="13568" width="9.140625" style="57"/>
    <col min="13569" max="13569" width="8.28515625" style="57" customWidth="1"/>
    <col min="13570" max="13570" width="9" style="57" customWidth="1"/>
    <col min="13571" max="13571" width="129.42578125" style="57" customWidth="1"/>
    <col min="13572" max="13572" width="9.7109375" style="57" customWidth="1"/>
    <col min="13573" max="13573" width="51.85546875" style="57" customWidth="1"/>
    <col min="13574" max="13824" width="9.140625" style="57"/>
    <col min="13825" max="13825" width="8.28515625" style="57" customWidth="1"/>
    <col min="13826" max="13826" width="9" style="57" customWidth="1"/>
    <col min="13827" max="13827" width="129.42578125" style="57" customWidth="1"/>
    <col min="13828" max="13828" width="9.7109375" style="57" customWidth="1"/>
    <col min="13829" max="13829" width="51.85546875" style="57" customWidth="1"/>
    <col min="13830" max="14080" width="9.140625" style="57"/>
    <col min="14081" max="14081" width="8.28515625" style="57" customWidth="1"/>
    <col min="14082" max="14082" width="9" style="57" customWidth="1"/>
    <col min="14083" max="14083" width="129.42578125" style="57" customWidth="1"/>
    <col min="14084" max="14084" width="9.7109375" style="57" customWidth="1"/>
    <col min="14085" max="14085" width="51.85546875" style="57" customWidth="1"/>
    <col min="14086" max="14336" width="9.140625" style="57"/>
    <col min="14337" max="14337" width="8.28515625" style="57" customWidth="1"/>
    <col min="14338" max="14338" width="9" style="57" customWidth="1"/>
    <col min="14339" max="14339" width="129.42578125" style="57" customWidth="1"/>
    <col min="14340" max="14340" width="9.7109375" style="57" customWidth="1"/>
    <col min="14341" max="14341" width="51.85546875" style="57" customWidth="1"/>
    <col min="14342" max="14592" width="9.140625" style="57"/>
    <col min="14593" max="14593" width="8.28515625" style="57" customWidth="1"/>
    <col min="14594" max="14594" width="9" style="57" customWidth="1"/>
    <col min="14595" max="14595" width="129.42578125" style="57" customWidth="1"/>
    <col min="14596" max="14596" width="9.7109375" style="57" customWidth="1"/>
    <col min="14597" max="14597" width="51.85546875" style="57" customWidth="1"/>
    <col min="14598" max="14848" width="9.140625" style="57"/>
    <col min="14849" max="14849" width="8.28515625" style="57" customWidth="1"/>
    <col min="14850" max="14850" width="9" style="57" customWidth="1"/>
    <col min="14851" max="14851" width="129.42578125" style="57" customWidth="1"/>
    <col min="14852" max="14852" width="9.7109375" style="57" customWidth="1"/>
    <col min="14853" max="14853" width="51.85546875" style="57" customWidth="1"/>
    <col min="14854" max="15104" width="9.140625" style="57"/>
    <col min="15105" max="15105" width="8.28515625" style="57" customWidth="1"/>
    <col min="15106" max="15106" width="9" style="57" customWidth="1"/>
    <col min="15107" max="15107" width="129.42578125" style="57" customWidth="1"/>
    <col min="15108" max="15108" width="9.7109375" style="57" customWidth="1"/>
    <col min="15109" max="15109" width="51.85546875" style="57" customWidth="1"/>
    <col min="15110" max="15360" width="9.140625" style="57"/>
    <col min="15361" max="15361" width="8.28515625" style="57" customWidth="1"/>
    <col min="15362" max="15362" width="9" style="57" customWidth="1"/>
    <col min="15363" max="15363" width="129.42578125" style="57" customWidth="1"/>
    <col min="15364" max="15364" width="9.7109375" style="57" customWidth="1"/>
    <col min="15365" max="15365" width="51.85546875" style="57" customWidth="1"/>
    <col min="15366" max="15616" width="9.140625" style="57"/>
    <col min="15617" max="15617" width="8.28515625" style="57" customWidth="1"/>
    <col min="15618" max="15618" width="9" style="57" customWidth="1"/>
    <col min="15619" max="15619" width="129.42578125" style="57" customWidth="1"/>
    <col min="15620" max="15620" width="9.7109375" style="57" customWidth="1"/>
    <col min="15621" max="15621" width="51.85546875" style="57" customWidth="1"/>
    <col min="15622" max="15872" width="9.140625" style="57"/>
    <col min="15873" max="15873" width="8.28515625" style="57" customWidth="1"/>
    <col min="15874" max="15874" width="9" style="57" customWidth="1"/>
    <col min="15875" max="15875" width="129.42578125" style="57" customWidth="1"/>
    <col min="15876" max="15876" width="9.7109375" style="57" customWidth="1"/>
    <col min="15877" max="15877" width="51.85546875" style="57" customWidth="1"/>
    <col min="15878" max="16128" width="9.140625" style="57"/>
    <col min="16129" max="16129" width="8.28515625" style="57" customWidth="1"/>
    <col min="16130" max="16130" width="9" style="57" customWidth="1"/>
    <col min="16131" max="16131" width="129.42578125" style="57" customWidth="1"/>
    <col min="16132" max="16132" width="9.7109375" style="57" customWidth="1"/>
    <col min="16133" max="16133" width="51.85546875" style="57" customWidth="1"/>
    <col min="16134" max="16384" width="9.140625" style="57"/>
  </cols>
  <sheetData>
    <row r="1" spans="1:41" s="9" customFormat="1" ht="80.25" customHeight="1" x14ac:dyDescent="0.25">
      <c r="A1" s="133"/>
      <c r="B1" s="33" t="s">
        <v>0</v>
      </c>
      <c r="C1" s="16" t="s">
        <v>426</v>
      </c>
      <c r="D1" s="16"/>
      <c r="E1" s="16"/>
      <c r="F1" s="17"/>
    </row>
    <row r="2" spans="1:41" s="9" customFormat="1" ht="120.95" customHeight="1" x14ac:dyDescent="0.25">
      <c r="A2" s="327" t="s">
        <v>180</v>
      </c>
      <c r="B2" s="327"/>
      <c r="C2" s="327"/>
      <c r="D2" s="327"/>
      <c r="E2" s="327"/>
      <c r="F2" s="327"/>
      <c r="G2" s="10"/>
      <c r="H2" s="10"/>
      <c r="I2" s="10"/>
      <c r="J2" s="10"/>
      <c r="K2" s="10"/>
    </row>
    <row r="3" spans="1:41" s="9" customFormat="1" ht="36.75" customHeight="1" x14ac:dyDescent="0.25">
      <c r="A3" s="326" t="s">
        <v>177</v>
      </c>
      <c r="B3" s="326"/>
      <c r="C3" s="326"/>
      <c r="D3" s="326"/>
      <c r="E3" s="326"/>
      <c r="F3" s="11"/>
      <c r="G3" s="11"/>
      <c r="H3" s="11"/>
      <c r="I3" s="11"/>
      <c r="J3" s="11"/>
      <c r="K3" s="11"/>
      <c r="L3" s="11"/>
      <c r="M3" s="11"/>
      <c r="N3" s="13"/>
      <c r="O3" s="11"/>
      <c r="P3" s="11"/>
      <c r="Q3" s="11"/>
      <c r="R3" s="11"/>
      <c r="S3" s="11"/>
      <c r="T3" s="11"/>
      <c r="U3" s="12"/>
      <c r="V3" s="12"/>
      <c r="W3" s="12"/>
      <c r="X3" s="12"/>
      <c r="Y3" s="12"/>
      <c r="Z3" s="12"/>
    </row>
    <row r="4" spans="1:41" s="4" customFormat="1" ht="57" customHeight="1" x14ac:dyDescent="0.25">
      <c r="A4" s="331" t="s">
        <v>10</v>
      </c>
      <c r="B4" s="331"/>
      <c r="C4" s="331"/>
      <c r="D4" s="331"/>
      <c r="E4" s="331"/>
      <c r="F4" s="18"/>
      <c r="G4" s="18"/>
      <c r="H4" s="18"/>
      <c r="I4" s="18"/>
      <c r="J4" s="18"/>
      <c r="K4" s="18"/>
      <c r="L4" s="18"/>
      <c r="M4" s="18"/>
      <c r="N4" s="18"/>
      <c r="O4" s="18"/>
      <c r="P4" s="18"/>
      <c r="Q4" s="18"/>
      <c r="R4" s="18"/>
      <c r="S4" s="18"/>
      <c r="T4" s="18"/>
      <c r="U4" s="18"/>
    </row>
    <row r="5" spans="1:41" s="4" customFormat="1" ht="42" customHeight="1" x14ac:dyDescent="0.25">
      <c r="A5" s="332" t="s">
        <v>6</v>
      </c>
      <c r="B5" s="332"/>
      <c r="C5" s="332"/>
      <c r="D5" s="332"/>
      <c r="E5" s="332"/>
      <c r="F5" s="19"/>
      <c r="G5" s="19"/>
      <c r="H5" s="19"/>
      <c r="I5" s="19"/>
      <c r="J5" s="19"/>
      <c r="K5" s="19"/>
      <c r="L5" s="19"/>
      <c r="M5" s="19"/>
      <c r="N5" s="19"/>
      <c r="O5" s="19"/>
      <c r="P5" s="19"/>
      <c r="Q5" s="19"/>
      <c r="R5" s="19"/>
      <c r="S5" s="19"/>
      <c r="T5" s="19"/>
      <c r="U5" s="19"/>
    </row>
    <row r="6" spans="1:41" s="4" customFormat="1" ht="54" customHeight="1" thickBot="1" x14ac:dyDescent="0.3">
      <c r="A6" s="336" t="s">
        <v>326</v>
      </c>
      <c r="B6" s="336"/>
      <c r="C6" s="25"/>
      <c r="D6" s="25"/>
      <c r="E6" s="25"/>
      <c r="F6" s="25"/>
      <c r="G6" s="25"/>
      <c r="H6" s="25"/>
      <c r="I6" s="25"/>
      <c r="J6" s="25"/>
      <c r="K6" s="25"/>
      <c r="L6" s="25"/>
      <c r="M6" s="25"/>
      <c r="N6" s="25"/>
      <c r="O6" s="25"/>
      <c r="P6" s="25"/>
      <c r="Q6" s="25"/>
      <c r="R6" s="25"/>
      <c r="S6" s="25"/>
      <c r="T6" s="25"/>
      <c r="U6" s="25"/>
    </row>
    <row r="7" spans="1:41" s="26" customFormat="1" ht="53.25" customHeight="1" x14ac:dyDescent="0.25">
      <c r="A7" s="322" t="s">
        <v>327</v>
      </c>
      <c r="B7" s="323"/>
      <c r="C7" s="102">
        <f>C15</f>
        <v>15</v>
      </c>
      <c r="D7" s="113"/>
      <c r="E7" s="178"/>
      <c r="F7" s="178"/>
      <c r="G7" s="11"/>
      <c r="V7" s="19"/>
      <c r="W7" s="19"/>
      <c r="X7" s="19"/>
      <c r="Y7" s="19"/>
      <c r="Z7" s="19"/>
      <c r="AA7" s="19"/>
      <c r="AB7" s="19"/>
      <c r="AC7" s="19"/>
      <c r="AD7" s="19"/>
      <c r="AE7" s="19"/>
      <c r="AF7" s="19"/>
    </row>
    <row r="8" spans="1:41" s="13" customFormat="1" ht="47.25" customHeight="1" x14ac:dyDescent="0.25">
      <c r="A8" s="324" t="s">
        <v>12</v>
      </c>
      <c r="B8" s="325"/>
      <c r="C8" s="325"/>
      <c r="D8" s="333" t="s">
        <v>3</v>
      </c>
      <c r="E8" s="334"/>
      <c r="F8" s="335"/>
      <c r="G8" s="17"/>
      <c r="H8" s="9"/>
      <c r="I8" s="9"/>
      <c r="J8" s="9"/>
      <c r="V8" s="25"/>
      <c r="W8" s="25"/>
      <c r="X8" s="25"/>
      <c r="Y8" s="25"/>
      <c r="Z8" s="25"/>
      <c r="AA8" s="25"/>
      <c r="AB8" s="25"/>
      <c r="AC8" s="25"/>
      <c r="AD8" s="25"/>
      <c r="AE8" s="25"/>
      <c r="AF8" s="25"/>
      <c r="AG8" s="9"/>
      <c r="AH8" s="9"/>
      <c r="AI8" s="9"/>
      <c r="AJ8" s="9"/>
      <c r="AK8" s="9"/>
      <c r="AL8" s="9"/>
      <c r="AM8" s="9"/>
      <c r="AN8" s="9"/>
      <c r="AO8" s="9"/>
    </row>
    <row r="9" spans="1:41" s="8" customFormat="1" ht="38.25" customHeight="1" x14ac:dyDescent="0.25">
      <c r="A9" s="338" t="s">
        <v>38</v>
      </c>
      <c r="B9" s="339"/>
      <c r="C9" s="340"/>
      <c r="D9" s="328"/>
      <c r="E9" s="329"/>
      <c r="F9" s="330"/>
      <c r="G9" s="10"/>
      <c r="H9" s="10"/>
      <c r="I9" s="10"/>
      <c r="J9" s="10"/>
      <c r="V9" s="26"/>
      <c r="W9" s="26"/>
      <c r="X9" s="26"/>
      <c r="Y9" s="26"/>
      <c r="Z9" s="26"/>
      <c r="AA9" s="26"/>
      <c r="AB9" s="26"/>
      <c r="AC9" s="26"/>
      <c r="AD9" s="26"/>
      <c r="AE9" s="26"/>
      <c r="AF9" s="26"/>
    </row>
    <row r="10" spans="1:41" s="8" customFormat="1" ht="38.25" customHeight="1" x14ac:dyDescent="0.25">
      <c r="A10" s="338" t="s">
        <v>39</v>
      </c>
      <c r="B10" s="339"/>
      <c r="C10" s="340"/>
      <c r="D10" s="328"/>
      <c r="E10" s="329"/>
      <c r="F10" s="330"/>
      <c r="G10" s="11"/>
      <c r="H10" s="9"/>
      <c r="I10" s="9"/>
      <c r="J10" s="9"/>
      <c r="V10" s="13"/>
      <c r="W10" s="13"/>
      <c r="X10" s="13"/>
      <c r="Y10" s="13"/>
      <c r="Z10" s="13"/>
      <c r="AA10" s="13"/>
      <c r="AB10" s="13"/>
      <c r="AC10" s="13"/>
      <c r="AD10" s="13"/>
      <c r="AE10" s="13"/>
      <c r="AF10" s="13"/>
    </row>
    <row r="11" spans="1:41" s="8" customFormat="1" ht="38.25" customHeight="1" x14ac:dyDescent="0.25">
      <c r="A11" s="338" t="s">
        <v>40</v>
      </c>
      <c r="B11" s="339"/>
      <c r="C11" s="340"/>
      <c r="D11" s="328"/>
      <c r="E11" s="329"/>
      <c r="F11" s="330"/>
      <c r="G11" s="11"/>
      <c r="H11" s="9"/>
      <c r="I11" s="9"/>
      <c r="J11" s="9"/>
    </row>
    <row r="12" spans="1:41" s="22" customFormat="1" ht="29.25" customHeight="1" x14ac:dyDescent="0.25">
      <c r="A12" s="341" t="s">
        <v>41</v>
      </c>
      <c r="B12" s="342"/>
      <c r="C12" s="343"/>
      <c r="D12" s="344"/>
      <c r="E12" s="345"/>
      <c r="F12" s="346"/>
      <c r="V12" s="8"/>
      <c r="W12" s="8"/>
      <c r="X12" s="8"/>
      <c r="Y12" s="8"/>
      <c r="Z12" s="8"/>
      <c r="AA12" s="8"/>
      <c r="AB12" s="8"/>
      <c r="AC12" s="8"/>
      <c r="AD12" s="8"/>
      <c r="AE12" s="8"/>
      <c r="AF12" s="8"/>
    </row>
    <row r="13" spans="1:41" s="22" customFormat="1" ht="29.25" customHeight="1" x14ac:dyDescent="0.25">
      <c r="A13" s="341" t="s">
        <v>42</v>
      </c>
      <c r="B13" s="342"/>
      <c r="C13" s="343"/>
      <c r="D13" s="344"/>
      <c r="E13" s="345"/>
      <c r="F13" s="346"/>
      <c r="V13" s="8"/>
      <c r="W13" s="8"/>
      <c r="X13" s="8"/>
      <c r="Y13" s="8"/>
      <c r="Z13" s="8"/>
      <c r="AA13" s="8"/>
      <c r="AB13" s="8"/>
      <c r="AC13" s="8"/>
      <c r="AD13" s="8"/>
      <c r="AE13" s="8"/>
      <c r="AF13" s="8"/>
    </row>
    <row r="14" spans="1:41" s="22" customFormat="1" ht="54.75" customHeight="1" thickBot="1" x14ac:dyDescent="0.3">
      <c r="A14" s="179" t="s">
        <v>8</v>
      </c>
      <c r="B14" s="20" t="s">
        <v>9</v>
      </c>
      <c r="C14" s="28" t="s">
        <v>7</v>
      </c>
      <c r="D14" s="337" t="s">
        <v>3</v>
      </c>
      <c r="E14" s="334"/>
      <c r="F14" s="335"/>
    </row>
    <row r="15" spans="1:41" s="22" customFormat="1" ht="87.75" customHeight="1" thickBot="1" x14ac:dyDescent="0.3">
      <c r="A15" s="134"/>
      <c r="B15" s="113" t="s">
        <v>425</v>
      </c>
      <c r="C15" s="144">
        <f>C49+C84</f>
        <v>15</v>
      </c>
      <c r="D15" s="118" t="s">
        <v>33</v>
      </c>
      <c r="E15" s="117" t="s">
        <v>5</v>
      </c>
      <c r="F15" s="35" t="s">
        <v>4</v>
      </c>
    </row>
    <row r="16" spans="1:41" s="22" customFormat="1" ht="120" x14ac:dyDescent="0.25">
      <c r="A16" s="180"/>
      <c r="B16" s="248" t="s">
        <v>430</v>
      </c>
      <c r="C16" s="123"/>
      <c r="D16" s="191"/>
      <c r="E16" s="119"/>
      <c r="F16" s="30"/>
    </row>
    <row r="17" spans="1:6" s="22" customFormat="1" ht="33.75" customHeight="1" x14ac:dyDescent="0.25">
      <c r="A17" s="181" t="s">
        <v>8</v>
      </c>
      <c r="B17" s="125" t="s">
        <v>351</v>
      </c>
      <c r="C17" s="190" t="s">
        <v>13</v>
      </c>
      <c r="D17" s="192"/>
      <c r="E17" s="76"/>
      <c r="F17" s="32"/>
    </row>
    <row r="18" spans="1:6" s="56" customFormat="1" ht="33.75" customHeight="1" x14ac:dyDescent="0.25">
      <c r="A18" s="187" t="s">
        <v>62</v>
      </c>
      <c r="B18" s="139" t="s">
        <v>14</v>
      </c>
      <c r="C18" s="137"/>
      <c r="D18" s="192"/>
      <c r="E18" s="76"/>
      <c r="F18" s="32"/>
    </row>
    <row r="19" spans="1:6" s="22" customFormat="1" ht="24.75" customHeight="1" x14ac:dyDescent="0.25">
      <c r="A19" s="182" t="s">
        <v>61</v>
      </c>
      <c r="B19" s="138" t="s">
        <v>15</v>
      </c>
      <c r="C19" s="123" t="s">
        <v>13</v>
      </c>
      <c r="D19" s="192"/>
      <c r="E19" s="76"/>
      <c r="F19" s="32"/>
    </row>
    <row r="20" spans="1:6" s="22" customFormat="1" ht="12.75" x14ac:dyDescent="0.25">
      <c r="A20" s="184"/>
      <c r="B20" s="249" t="s">
        <v>328</v>
      </c>
      <c r="C20" s="128"/>
      <c r="D20" s="193"/>
      <c r="E20" s="44"/>
      <c r="F20" s="39"/>
    </row>
    <row r="21" spans="1:6" s="22" customFormat="1" ht="25.5" x14ac:dyDescent="0.25">
      <c r="A21" s="185"/>
      <c r="B21" s="250" t="s">
        <v>329</v>
      </c>
      <c r="C21" s="129"/>
      <c r="D21" s="194"/>
      <c r="E21" s="45"/>
      <c r="F21" s="41"/>
    </row>
    <row r="22" spans="1:6" s="22" customFormat="1" ht="12.75" x14ac:dyDescent="0.25">
      <c r="A22" s="185"/>
      <c r="B22" s="250" t="s">
        <v>330</v>
      </c>
      <c r="C22" s="129"/>
      <c r="D22" s="194"/>
      <c r="E22" s="45"/>
      <c r="F22" s="41"/>
    </row>
    <row r="23" spans="1:6" s="22" customFormat="1" ht="25.5" x14ac:dyDescent="0.25">
      <c r="A23" s="185"/>
      <c r="B23" s="250" t="s">
        <v>331</v>
      </c>
      <c r="C23" s="129"/>
      <c r="D23" s="194"/>
      <c r="E23" s="45"/>
      <c r="F23" s="41"/>
    </row>
    <row r="24" spans="1:6" s="22" customFormat="1" ht="25.5" x14ac:dyDescent="0.25">
      <c r="A24" s="185"/>
      <c r="B24" s="251" t="s">
        <v>332</v>
      </c>
      <c r="C24" s="129"/>
      <c r="D24" s="194"/>
      <c r="E24" s="45"/>
      <c r="F24" s="41"/>
    </row>
    <row r="25" spans="1:6" s="22" customFormat="1" ht="12.75" x14ac:dyDescent="0.25">
      <c r="A25" s="185"/>
      <c r="B25" s="251" t="s">
        <v>333</v>
      </c>
      <c r="C25" s="129"/>
      <c r="D25" s="194"/>
      <c r="E25" s="45"/>
      <c r="F25" s="41"/>
    </row>
    <row r="26" spans="1:6" s="22" customFormat="1" ht="25.5" x14ac:dyDescent="0.25">
      <c r="A26" s="185"/>
      <c r="B26" s="251" t="s">
        <v>334</v>
      </c>
      <c r="C26" s="129"/>
      <c r="D26" s="194"/>
      <c r="E26" s="45"/>
      <c r="F26" s="41"/>
    </row>
    <row r="27" spans="1:6" s="22" customFormat="1" ht="25.5" x14ac:dyDescent="0.25">
      <c r="A27" s="186"/>
      <c r="B27" s="252" t="s">
        <v>335</v>
      </c>
      <c r="C27" s="130"/>
      <c r="D27" s="195"/>
      <c r="E27" s="46"/>
      <c r="F27" s="43"/>
    </row>
    <row r="28" spans="1:6" s="22" customFormat="1" ht="35.1" customHeight="1" x14ac:dyDescent="0.25">
      <c r="A28" s="182" t="s">
        <v>60</v>
      </c>
      <c r="B28" s="138" t="s">
        <v>120</v>
      </c>
      <c r="C28" s="123" t="s">
        <v>13</v>
      </c>
      <c r="D28" s="192"/>
      <c r="E28" s="76"/>
      <c r="F28" s="32"/>
    </row>
    <row r="29" spans="1:6" s="22" customFormat="1" ht="12.75" x14ac:dyDescent="0.25">
      <c r="A29" s="184"/>
      <c r="B29" s="240" t="s">
        <v>336</v>
      </c>
      <c r="C29" s="128"/>
      <c r="D29" s="193"/>
      <c r="E29" s="44"/>
      <c r="F29" s="39"/>
    </row>
    <row r="30" spans="1:6" s="22" customFormat="1" ht="40.5" x14ac:dyDescent="0.25">
      <c r="A30" s="185"/>
      <c r="B30" s="269" t="s">
        <v>401</v>
      </c>
      <c r="C30" s="129"/>
      <c r="D30" s="194"/>
      <c r="E30" s="45"/>
      <c r="F30" s="41"/>
    </row>
    <row r="31" spans="1:6" s="22" customFormat="1" ht="25.5" x14ac:dyDescent="0.25">
      <c r="A31" s="185"/>
      <c r="B31" s="253" t="s">
        <v>337</v>
      </c>
      <c r="C31" s="129"/>
      <c r="D31" s="194"/>
      <c r="E31" s="45"/>
      <c r="F31" s="41"/>
    </row>
    <row r="32" spans="1:6" s="22" customFormat="1" ht="12.75" x14ac:dyDescent="0.25">
      <c r="A32" s="185"/>
      <c r="B32" s="253" t="s">
        <v>338</v>
      </c>
      <c r="C32" s="129"/>
      <c r="D32" s="194"/>
      <c r="E32" s="45"/>
      <c r="F32" s="41"/>
    </row>
    <row r="33" spans="1:6" s="22" customFormat="1" ht="12.75" x14ac:dyDescent="0.25">
      <c r="A33" s="185"/>
      <c r="B33" s="253" t="s">
        <v>339</v>
      </c>
      <c r="C33" s="129"/>
      <c r="D33" s="194"/>
      <c r="E33" s="45"/>
      <c r="F33" s="41"/>
    </row>
    <row r="34" spans="1:6" s="22" customFormat="1" ht="12.75" x14ac:dyDescent="0.25">
      <c r="A34" s="185"/>
      <c r="B34" s="253" t="s">
        <v>340</v>
      </c>
      <c r="C34" s="129"/>
      <c r="D34" s="194"/>
      <c r="E34" s="45"/>
      <c r="F34" s="41"/>
    </row>
    <row r="35" spans="1:6" s="22" customFormat="1" ht="12.75" x14ac:dyDescent="0.25">
      <c r="A35" s="185"/>
      <c r="B35" s="253" t="s">
        <v>341</v>
      </c>
      <c r="C35" s="129"/>
      <c r="D35" s="194"/>
      <c r="E35" s="45"/>
      <c r="F35" s="41"/>
    </row>
    <row r="36" spans="1:6" s="22" customFormat="1" ht="12.75" x14ac:dyDescent="0.25">
      <c r="A36" s="185"/>
      <c r="B36" s="253" t="s">
        <v>342</v>
      </c>
      <c r="C36" s="129"/>
      <c r="D36" s="194"/>
      <c r="E36" s="45"/>
      <c r="F36" s="41"/>
    </row>
    <row r="37" spans="1:6" s="22" customFormat="1" ht="12.75" x14ac:dyDescent="0.25">
      <c r="A37" s="185"/>
      <c r="B37" s="253" t="s">
        <v>343</v>
      </c>
      <c r="C37" s="129"/>
      <c r="D37" s="194"/>
      <c r="E37" s="45"/>
      <c r="F37" s="41"/>
    </row>
    <row r="38" spans="1:6" s="22" customFormat="1" ht="12.75" x14ac:dyDescent="0.25">
      <c r="A38" s="185"/>
      <c r="B38" s="253" t="s">
        <v>344</v>
      </c>
      <c r="C38" s="129"/>
      <c r="D38" s="194"/>
      <c r="E38" s="45"/>
      <c r="F38" s="41"/>
    </row>
    <row r="39" spans="1:6" s="22" customFormat="1" ht="12.75" x14ac:dyDescent="0.25">
      <c r="A39" s="185"/>
      <c r="B39" s="253" t="s">
        <v>345</v>
      </c>
      <c r="C39" s="129"/>
      <c r="D39" s="194"/>
      <c r="E39" s="45"/>
      <c r="F39" s="41"/>
    </row>
    <row r="40" spans="1:6" s="22" customFormat="1" ht="12.75" x14ac:dyDescent="0.25">
      <c r="A40" s="185"/>
      <c r="B40" s="253" t="s">
        <v>346</v>
      </c>
      <c r="C40" s="129"/>
      <c r="D40" s="195"/>
      <c r="E40" s="46"/>
      <c r="F40" s="43"/>
    </row>
    <row r="41" spans="1:6" s="22" customFormat="1" ht="24.75" customHeight="1" x14ac:dyDescent="0.25">
      <c r="A41" s="185"/>
      <c r="B41" s="253" t="s">
        <v>131</v>
      </c>
      <c r="C41" s="129"/>
      <c r="D41" s="192"/>
      <c r="E41" s="76"/>
      <c r="F41" s="32"/>
    </row>
    <row r="42" spans="1:6" s="22" customFormat="1" ht="23.45" customHeight="1" x14ac:dyDescent="0.25">
      <c r="A42" s="185"/>
      <c r="B42" s="254" t="s">
        <v>347</v>
      </c>
      <c r="C42" s="129"/>
      <c r="D42" s="68"/>
      <c r="E42" s="79"/>
      <c r="F42" s="37"/>
    </row>
    <row r="43" spans="1:6" s="22" customFormat="1" ht="35.450000000000003" customHeight="1" x14ac:dyDescent="0.25">
      <c r="A43" s="182" t="s">
        <v>348</v>
      </c>
      <c r="B43" s="138" t="s">
        <v>349</v>
      </c>
      <c r="C43" s="123" t="s">
        <v>13</v>
      </c>
      <c r="D43" s="192"/>
      <c r="E43" s="76"/>
      <c r="F43" s="32"/>
    </row>
    <row r="44" spans="1:6" s="22" customFormat="1" ht="25.5" x14ac:dyDescent="0.25">
      <c r="A44" s="184"/>
      <c r="B44" s="255" t="s">
        <v>121</v>
      </c>
      <c r="C44" s="128"/>
      <c r="D44" s="193"/>
      <c r="E44" s="44"/>
      <c r="F44" s="39"/>
    </row>
    <row r="45" spans="1:6" s="22" customFormat="1" ht="35.1" customHeight="1" x14ac:dyDescent="0.25">
      <c r="A45" s="182" t="s">
        <v>151</v>
      </c>
      <c r="B45" s="138" t="s">
        <v>122</v>
      </c>
      <c r="C45" s="123" t="s">
        <v>13</v>
      </c>
      <c r="D45" s="192"/>
      <c r="E45" s="76"/>
      <c r="F45" s="32"/>
    </row>
    <row r="46" spans="1:6" s="22" customFormat="1" ht="25.5" x14ac:dyDescent="0.25">
      <c r="A46" s="184"/>
      <c r="B46" s="270" t="s">
        <v>402</v>
      </c>
      <c r="C46" s="128"/>
      <c r="D46" s="193"/>
      <c r="E46" s="44"/>
      <c r="F46" s="39"/>
    </row>
    <row r="47" spans="1:6" s="22" customFormat="1" ht="38.25" customHeight="1" x14ac:dyDescent="0.25">
      <c r="A47" s="185"/>
      <c r="B47" s="271" t="s">
        <v>403</v>
      </c>
      <c r="C47" s="129"/>
      <c r="D47" s="194"/>
      <c r="E47" s="45"/>
      <c r="F47" s="41"/>
    </row>
    <row r="48" spans="1:6" s="22" customFormat="1" ht="38.25" x14ac:dyDescent="0.25">
      <c r="A48" s="185"/>
      <c r="B48" s="239" t="s">
        <v>350</v>
      </c>
      <c r="C48" s="129"/>
      <c r="D48" s="194"/>
      <c r="E48" s="45"/>
      <c r="F48" s="41"/>
    </row>
    <row r="49" spans="1:6" s="22" customFormat="1" ht="42.75" customHeight="1" x14ac:dyDescent="0.25">
      <c r="A49" s="187"/>
      <c r="B49" s="259" t="s">
        <v>132</v>
      </c>
      <c r="C49" s="260">
        <f>C50+C57</f>
        <v>10</v>
      </c>
      <c r="D49" s="192"/>
      <c r="E49" s="76"/>
      <c r="F49" s="32"/>
    </row>
    <row r="50" spans="1:6" s="22" customFormat="1" ht="35.25" customHeight="1" x14ac:dyDescent="0.25">
      <c r="A50" s="182"/>
      <c r="B50" s="136" t="s">
        <v>356</v>
      </c>
      <c r="C50" s="234">
        <v>5</v>
      </c>
      <c r="D50" s="192"/>
      <c r="E50" s="76"/>
      <c r="F50" s="32"/>
    </row>
    <row r="51" spans="1:6" s="22" customFormat="1" ht="38.25" x14ac:dyDescent="0.25">
      <c r="A51" s="184"/>
      <c r="B51" s="225" t="s">
        <v>142</v>
      </c>
      <c r="C51" s="203"/>
      <c r="D51" s="193"/>
      <c r="E51" s="44"/>
      <c r="F51" s="41"/>
    </row>
    <row r="52" spans="1:6" s="22" customFormat="1" ht="51" x14ac:dyDescent="0.25">
      <c r="A52" s="185"/>
      <c r="B52" s="226" t="s">
        <v>354</v>
      </c>
      <c r="C52" s="204"/>
      <c r="D52" s="194"/>
      <c r="E52" s="45"/>
      <c r="F52" s="41"/>
    </row>
    <row r="53" spans="1:6" s="22" customFormat="1" ht="25.5" x14ac:dyDescent="0.25">
      <c r="A53" s="185"/>
      <c r="B53" s="256" t="s">
        <v>355</v>
      </c>
      <c r="C53" s="204"/>
      <c r="D53" s="194"/>
      <c r="E53" s="45"/>
      <c r="F53" s="41"/>
    </row>
    <row r="54" spans="1:6" s="22" customFormat="1" ht="51" x14ac:dyDescent="0.25">
      <c r="A54" s="185"/>
      <c r="B54" s="226" t="s">
        <v>357</v>
      </c>
      <c r="C54" s="204"/>
      <c r="D54" s="194"/>
      <c r="E54" s="45"/>
      <c r="F54" s="41"/>
    </row>
    <row r="55" spans="1:6" s="22" customFormat="1" ht="63.75" x14ac:dyDescent="0.25">
      <c r="A55" s="185"/>
      <c r="B55" s="226" t="s">
        <v>358</v>
      </c>
      <c r="C55" s="204"/>
      <c r="D55" s="194"/>
      <c r="E55" s="45"/>
      <c r="F55" s="41"/>
    </row>
    <row r="56" spans="1:6" s="22" customFormat="1" ht="63.75" x14ac:dyDescent="0.25">
      <c r="A56" s="186"/>
      <c r="B56" s="227" t="s">
        <v>359</v>
      </c>
      <c r="C56" s="205"/>
      <c r="D56" s="195"/>
      <c r="E56" s="45"/>
      <c r="F56" s="41"/>
    </row>
    <row r="57" spans="1:6" s="22" customFormat="1" ht="35.25" customHeight="1" x14ac:dyDescent="0.25">
      <c r="A57" s="182"/>
      <c r="B57" s="136" t="s">
        <v>133</v>
      </c>
      <c r="C57" s="234">
        <f>C58</f>
        <v>5</v>
      </c>
      <c r="D57" s="192"/>
      <c r="E57" s="76"/>
      <c r="F57" s="32"/>
    </row>
    <row r="58" spans="1:6" s="22" customFormat="1" ht="38.25" x14ac:dyDescent="0.25">
      <c r="A58" s="184"/>
      <c r="B58" s="151" t="s">
        <v>352</v>
      </c>
      <c r="C58" s="203">
        <v>5</v>
      </c>
      <c r="D58" s="193"/>
      <c r="E58" s="44"/>
      <c r="F58" s="41"/>
    </row>
    <row r="59" spans="1:6" s="22" customFormat="1" ht="12.75" x14ac:dyDescent="0.25">
      <c r="A59" s="185"/>
      <c r="B59" s="169" t="s">
        <v>139</v>
      </c>
      <c r="C59" s="204"/>
      <c r="D59" s="194"/>
      <c r="E59" s="45"/>
      <c r="F59" s="41"/>
    </row>
    <row r="60" spans="1:6" s="22" customFormat="1" ht="12.75" x14ac:dyDescent="0.25">
      <c r="A60" s="185"/>
      <c r="B60" s="155" t="s">
        <v>353</v>
      </c>
      <c r="C60" s="204"/>
      <c r="D60" s="194"/>
      <c r="E60" s="45"/>
      <c r="F60" s="41"/>
    </row>
    <row r="61" spans="1:6" s="22" customFormat="1" ht="12.75" x14ac:dyDescent="0.25">
      <c r="A61" s="185"/>
      <c r="B61" s="155" t="s">
        <v>353</v>
      </c>
      <c r="C61" s="204"/>
      <c r="D61" s="194"/>
      <c r="E61" s="45"/>
      <c r="F61" s="41"/>
    </row>
    <row r="62" spans="1:6" s="22" customFormat="1" ht="12.75" x14ac:dyDescent="0.25">
      <c r="A62" s="185"/>
      <c r="B62" s="155" t="s">
        <v>353</v>
      </c>
      <c r="C62" s="204"/>
      <c r="D62" s="194"/>
      <c r="E62" s="45"/>
      <c r="F62" s="41"/>
    </row>
    <row r="63" spans="1:6" s="22" customFormat="1" ht="12.75" x14ac:dyDescent="0.25">
      <c r="A63" s="185"/>
      <c r="B63" s="155" t="s">
        <v>353</v>
      </c>
      <c r="C63" s="204"/>
      <c r="D63" s="194"/>
      <c r="E63" s="45"/>
      <c r="F63" s="41"/>
    </row>
    <row r="64" spans="1:6" s="22" customFormat="1" ht="12.75" x14ac:dyDescent="0.25">
      <c r="A64" s="185"/>
      <c r="B64" s="155" t="s">
        <v>353</v>
      </c>
      <c r="C64" s="204"/>
      <c r="D64" s="194"/>
      <c r="E64" s="45"/>
      <c r="F64" s="41"/>
    </row>
    <row r="65" spans="1:6" s="22" customFormat="1" ht="12.75" x14ac:dyDescent="0.25">
      <c r="A65" s="185"/>
      <c r="B65" s="155" t="s">
        <v>353</v>
      </c>
      <c r="C65" s="204"/>
      <c r="D65" s="194"/>
      <c r="E65" s="45"/>
      <c r="F65" s="41"/>
    </row>
    <row r="66" spans="1:6" s="22" customFormat="1" ht="12.75" x14ac:dyDescent="0.25">
      <c r="A66" s="185"/>
      <c r="B66" s="155" t="s">
        <v>353</v>
      </c>
      <c r="C66" s="204"/>
      <c r="D66" s="194"/>
      <c r="E66" s="45"/>
      <c r="F66" s="41"/>
    </row>
    <row r="67" spans="1:6" s="22" customFormat="1" ht="12.75" x14ac:dyDescent="0.25">
      <c r="A67" s="185"/>
      <c r="B67" s="155" t="s">
        <v>353</v>
      </c>
      <c r="C67" s="204"/>
      <c r="D67" s="194"/>
      <c r="E67" s="45"/>
      <c r="F67" s="41"/>
    </row>
    <row r="68" spans="1:6" s="22" customFormat="1" ht="12.75" x14ac:dyDescent="0.25">
      <c r="A68" s="185"/>
      <c r="B68" s="155" t="s">
        <v>353</v>
      </c>
      <c r="C68" s="204"/>
      <c r="D68" s="194"/>
      <c r="E68" s="45"/>
      <c r="F68" s="41"/>
    </row>
    <row r="69" spans="1:6" s="22" customFormat="1" ht="12.75" x14ac:dyDescent="0.25">
      <c r="A69" s="185"/>
      <c r="B69" s="155" t="s">
        <v>353</v>
      </c>
      <c r="C69" s="204"/>
      <c r="D69" s="194"/>
      <c r="E69" s="45"/>
      <c r="F69" s="41"/>
    </row>
    <row r="70" spans="1:6" s="22" customFormat="1" ht="12.75" x14ac:dyDescent="0.25">
      <c r="A70" s="185"/>
      <c r="B70" s="155" t="s">
        <v>353</v>
      </c>
      <c r="C70" s="204"/>
      <c r="D70" s="194"/>
      <c r="E70" s="45"/>
      <c r="F70" s="41"/>
    </row>
    <row r="71" spans="1:6" s="22" customFormat="1" ht="12.75" x14ac:dyDescent="0.25">
      <c r="A71" s="185"/>
      <c r="B71" s="155" t="s">
        <v>353</v>
      </c>
      <c r="C71" s="204"/>
      <c r="D71" s="194"/>
      <c r="E71" s="45"/>
      <c r="F71" s="41"/>
    </row>
    <row r="72" spans="1:6" s="22" customFormat="1" ht="12.75" x14ac:dyDescent="0.25">
      <c r="A72" s="185"/>
      <c r="B72" s="155" t="s">
        <v>353</v>
      </c>
      <c r="C72" s="204"/>
      <c r="D72" s="194"/>
      <c r="E72" s="45"/>
      <c r="F72" s="41"/>
    </row>
    <row r="73" spans="1:6" s="22" customFormat="1" ht="12.75" x14ac:dyDescent="0.25">
      <c r="A73" s="185"/>
      <c r="B73" s="155" t="s">
        <v>353</v>
      </c>
      <c r="C73" s="204"/>
      <c r="D73" s="194"/>
      <c r="E73" s="45"/>
      <c r="F73" s="41"/>
    </row>
    <row r="74" spans="1:6" s="22" customFormat="1" ht="12.75" x14ac:dyDescent="0.25">
      <c r="A74" s="185"/>
      <c r="B74" s="155" t="s">
        <v>353</v>
      </c>
      <c r="C74" s="204"/>
      <c r="D74" s="194"/>
      <c r="E74" s="45"/>
      <c r="F74" s="41"/>
    </row>
    <row r="75" spans="1:6" s="22" customFormat="1" ht="12.75" x14ac:dyDescent="0.25">
      <c r="A75" s="185"/>
      <c r="B75" s="155" t="s">
        <v>353</v>
      </c>
      <c r="C75" s="204"/>
      <c r="D75" s="194"/>
      <c r="E75" s="45"/>
      <c r="F75" s="41"/>
    </row>
    <row r="76" spans="1:6" s="22" customFormat="1" ht="26.25" customHeight="1" x14ac:dyDescent="0.25">
      <c r="A76" s="186"/>
      <c r="B76" s="170" t="s">
        <v>143</v>
      </c>
      <c r="C76" s="205"/>
      <c r="D76" s="195"/>
      <c r="E76" s="46"/>
      <c r="F76" s="41"/>
    </row>
    <row r="77" spans="1:6" s="22" customFormat="1" ht="35.25" customHeight="1" x14ac:dyDescent="0.25">
      <c r="A77" s="182"/>
      <c r="B77" s="136" t="s">
        <v>134</v>
      </c>
      <c r="C77" s="145" t="s">
        <v>13</v>
      </c>
      <c r="D77" s="192"/>
      <c r="E77" s="76"/>
      <c r="F77" s="32"/>
    </row>
    <row r="78" spans="1:6" s="22" customFormat="1" ht="24.75" customHeight="1" x14ac:dyDescent="0.25">
      <c r="A78" s="183"/>
      <c r="B78" s="126" t="s">
        <v>135</v>
      </c>
      <c r="C78" s="132"/>
      <c r="D78" s="192"/>
      <c r="E78" s="76"/>
      <c r="F78" s="32"/>
    </row>
    <row r="79" spans="1:6" s="22" customFormat="1" ht="38.25" x14ac:dyDescent="0.25">
      <c r="A79" s="184"/>
      <c r="B79" s="171" t="s">
        <v>137</v>
      </c>
      <c r="C79" s="128"/>
      <c r="D79" s="193"/>
      <c r="E79" s="44"/>
      <c r="F79" s="41"/>
    </row>
    <row r="80" spans="1:6" s="22" customFormat="1" ht="21.75" customHeight="1" x14ac:dyDescent="0.25">
      <c r="A80" s="185"/>
      <c r="B80" s="172" t="s">
        <v>136</v>
      </c>
      <c r="C80" s="129"/>
      <c r="D80" s="194"/>
      <c r="E80" s="45"/>
      <c r="F80" s="41"/>
    </row>
    <row r="81" spans="1:6" s="22" customFormat="1" ht="24" customHeight="1" x14ac:dyDescent="0.25">
      <c r="A81" s="186"/>
      <c r="B81" s="173" t="s">
        <v>138</v>
      </c>
      <c r="C81" s="130"/>
      <c r="D81" s="195"/>
      <c r="E81" s="46"/>
      <c r="F81" s="41"/>
    </row>
    <row r="82" spans="1:6" s="22" customFormat="1" ht="24.75" customHeight="1" x14ac:dyDescent="0.25">
      <c r="A82" s="183"/>
      <c r="B82" s="126" t="s">
        <v>140</v>
      </c>
      <c r="C82" s="132"/>
      <c r="D82" s="192"/>
      <c r="E82" s="76"/>
      <c r="F82" s="32"/>
    </row>
    <row r="83" spans="1:6" s="22" customFormat="1" ht="38.25" x14ac:dyDescent="0.2">
      <c r="A83" s="185"/>
      <c r="B83" s="188" t="s">
        <v>141</v>
      </c>
      <c r="C83" s="128"/>
      <c r="D83" s="194"/>
      <c r="E83" s="45"/>
      <c r="F83" s="41"/>
    </row>
    <row r="84" spans="1:6" s="22" customFormat="1" ht="42.75" customHeight="1" x14ac:dyDescent="0.25">
      <c r="A84" s="187"/>
      <c r="B84" s="139" t="s">
        <v>144</v>
      </c>
      <c r="C84" s="140">
        <f>C91+C94+C99+C104</f>
        <v>5</v>
      </c>
      <c r="D84" s="192"/>
      <c r="E84" s="76"/>
      <c r="F84" s="32"/>
    </row>
    <row r="85" spans="1:6" s="22" customFormat="1" ht="35.25" customHeight="1" x14ac:dyDescent="0.25">
      <c r="A85" s="182"/>
      <c r="B85" s="136" t="s">
        <v>29</v>
      </c>
      <c r="C85" s="168" t="s">
        <v>13</v>
      </c>
      <c r="D85" s="192"/>
      <c r="E85" s="76"/>
      <c r="F85" s="32"/>
    </row>
    <row r="86" spans="1:6" s="58" customFormat="1" ht="17.25" customHeight="1" x14ac:dyDescent="0.25">
      <c r="A86" s="164"/>
      <c r="B86" s="146" t="s">
        <v>30</v>
      </c>
      <c r="C86" s="257"/>
      <c r="D86" s="67"/>
      <c r="E86" s="142"/>
      <c r="F86" s="37"/>
    </row>
    <row r="87" spans="1:6" s="58" customFormat="1" ht="17.25" customHeight="1" x14ac:dyDescent="0.25">
      <c r="A87" s="164"/>
      <c r="B87" s="146" t="s">
        <v>31</v>
      </c>
      <c r="C87" s="257"/>
      <c r="D87" s="67"/>
      <c r="E87" s="142"/>
      <c r="F87" s="37"/>
    </row>
    <row r="88" spans="1:6" s="58" customFormat="1" ht="17.25" customHeight="1" x14ac:dyDescent="0.25">
      <c r="A88" s="164"/>
      <c r="B88" s="146" t="s">
        <v>146</v>
      </c>
      <c r="C88" s="257"/>
      <c r="D88" s="67"/>
      <c r="E88" s="142"/>
      <c r="F88" s="37"/>
    </row>
    <row r="89" spans="1:6" s="58" customFormat="1" ht="17.25" customHeight="1" x14ac:dyDescent="0.25">
      <c r="A89" s="164"/>
      <c r="B89" s="146" t="s">
        <v>147</v>
      </c>
      <c r="C89" s="257"/>
      <c r="D89" s="67"/>
      <c r="E89" s="142"/>
      <c r="F89" s="37"/>
    </row>
    <row r="90" spans="1:6" s="58" customFormat="1" ht="17.25" customHeight="1" x14ac:dyDescent="0.25">
      <c r="A90" s="164"/>
      <c r="B90" s="146" t="s">
        <v>148</v>
      </c>
      <c r="C90" s="257"/>
      <c r="D90" s="67"/>
      <c r="E90" s="142"/>
      <c r="F90" s="37"/>
    </row>
    <row r="91" spans="1:6" s="22" customFormat="1" ht="35.25" customHeight="1" x14ac:dyDescent="0.25">
      <c r="A91" s="182"/>
      <c r="B91" s="136" t="s">
        <v>145</v>
      </c>
      <c r="C91" s="174">
        <v>1</v>
      </c>
      <c r="D91" s="192"/>
      <c r="E91" s="76"/>
      <c r="F91" s="32"/>
    </row>
    <row r="92" spans="1:6" s="58" customFormat="1" ht="21" customHeight="1" x14ac:dyDescent="0.25">
      <c r="A92" s="164"/>
      <c r="B92" s="147" t="s">
        <v>150</v>
      </c>
      <c r="C92" s="66"/>
      <c r="D92" s="67"/>
      <c r="E92" s="142"/>
      <c r="F92" s="37"/>
    </row>
    <row r="93" spans="1:6" s="58" customFormat="1" ht="22.5" customHeight="1" x14ac:dyDescent="0.25">
      <c r="A93" s="164"/>
      <c r="B93" s="147" t="s">
        <v>149</v>
      </c>
      <c r="C93" s="65"/>
      <c r="D93" s="67"/>
      <c r="E93" s="142"/>
      <c r="F93" s="37"/>
    </row>
    <row r="94" spans="1:6" s="22" customFormat="1" ht="35.25" customHeight="1" x14ac:dyDescent="0.25">
      <c r="A94" s="182"/>
      <c r="B94" s="136" t="s">
        <v>152</v>
      </c>
      <c r="C94" s="174">
        <v>1</v>
      </c>
      <c r="D94" s="192"/>
      <c r="E94" s="76"/>
      <c r="F94" s="32"/>
    </row>
    <row r="95" spans="1:6" s="58" customFormat="1" ht="51" x14ac:dyDescent="0.25">
      <c r="A95" s="164"/>
      <c r="B95" s="148" t="s">
        <v>153</v>
      </c>
      <c r="C95" s="149"/>
      <c r="D95" s="150"/>
      <c r="E95" s="142"/>
      <c r="F95" s="37"/>
    </row>
    <row r="96" spans="1:6" s="58" customFormat="1" ht="25.5" x14ac:dyDescent="0.25">
      <c r="A96" s="165"/>
      <c r="B96" s="151" t="s">
        <v>154</v>
      </c>
      <c r="C96" s="152"/>
      <c r="D96" s="153"/>
      <c r="E96" s="154"/>
      <c r="F96" s="39"/>
    </row>
    <row r="97" spans="1:6" s="58" customFormat="1" ht="12.75" x14ac:dyDescent="0.25">
      <c r="A97" s="166"/>
      <c r="B97" s="155" t="s">
        <v>155</v>
      </c>
      <c r="C97" s="156"/>
      <c r="D97" s="157"/>
      <c r="E97" s="158"/>
      <c r="F97" s="41"/>
    </row>
    <row r="98" spans="1:6" s="58" customFormat="1" ht="25.5" x14ac:dyDescent="0.25">
      <c r="A98" s="167"/>
      <c r="B98" s="159" t="s">
        <v>156</v>
      </c>
      <c r="C98" s="160"/>
      <c r="D98" s="161"/>
      <c r="E98" s="162"/>
      <c r="F98" s="43"/>
    </row>
    <row r="99" spans="1:6" s="58" customFormat="1" ht="28.5" customHeight="1" x14ac:dyDescent="0.25">
      <c r="A99" s="182"/>
      <c r="B99" s="136" t="s">
        <v>174</v>
      </c>
      <c r="C99" s="174">
        <v>1</v>
      </c>
      <c r="D99" s="192"/>
      <c r="E99" s="76"/>
      <c r="F99" s="32"/>
    </row>
    <row r="100" spans="1:6" s="58" customFormat="1" ht="59.25" customHeight="1" x14ac:dyDescent="0.25">
      <c r="A100" s="164"/>
      <c r="B100" s="163" t="s">
        <v>157</v>
      </c>
      <c r="C100" s="63"/>
      <c r="D100" s="67"/>
      <c r="E100" s="142"/>
      <c r="F100" s="37"/>
    </row>
    <row r="101" spans="1:6" s="58" customFormat="1" ht="63.75" x14ac:dyDescent="0.25">
      <c r="A101" s="164"/>
      <c r="B101" s="147" t="s">
        <v>161</v>
      </c>
      <c r="C101" s="63"/>
      <c r="D101" s="67"/>
      <c r="E101" s="142"/>
      <c r="F101" s="37"/>
    </row>
    <row r="102" spans="1:6" s="58" customFormat="1" ht="66" customHeight="1" x14ac:dyDescent="0.25">
      <c r="A102" s="164"/>
      <c r="B102" s="147" t="s">
        <v>360</v>
      </c>
      <c r="C102" s="63"/>
      <c r="D102" s="67"/>
      <c r="E102" s="142"/>
      <c r="F102" s="37"/>
    </row>
    <row r="103" spans="1:6" s="58" customFormat="1" ht="47.25" customHeight="1" x14ac:dyDescent="0.25">
      <c r="A103" s="164"/>
      <c r="B103" s="147" t="s">
        <v>158</v>
      </c>
      <c r="C103" s="65"/>
      <c r="D103" s="67"/>
      <c r="E103" s="142"/>
      <c r="F103" s="37"/>
    </row>
    <row r="104" spans="1:6" s="58" customFormat="1" ht="26.25" customHeight="1" x14ac:dyDescent="0.25">
      <c r="A104" s="182"/>
      <c r="B104" s="136" t="s">
        <v>175</v>
      </c>
      <c r="C104" s="174">
        <v>2</v>
      </c>
      <c r="D104" s="192"/>
      <c r="E104" s="76"/>
      <c r="F104" s="32"/>
    </row>
    <row r="105" spans="1:6" s="58" customFormat="1" ht="63.75" x14ac:dyDescent="0.25">
      <c r="A105" s="164"/>
      <c r="B105" s="163" t="s">
        <v>32</v>
      </c>
      <c r="C105" s="64"/>
      <c r="D105" s="67"/>
      <c r="E105" s="142"/>
      <c r="F105" s="37"/>
    </row>
    <row r="106" spans="1:6" s="58" customFormat="1" ht="26.25" customHeight="1" x14ac:dyDescent="0.25">
      <c r="A106" s="164"/>
      <c r="B106" s="147" t="s">
        <v>361</v>
      </c>
      <c r="C106" s="64"/>
      <c r="D106" s="67"/>
      <c r="E106" s="142"/>
      <c r="F106" s="37"/>
    </row>
    <row r="107" spans="1:6" s="58" customFormat="1" ht="27" customHeight="1" x14ac:dyDescent="0.25">
      <c r="A107" s="164"/>
      <c r="B107" s="147" t="s">
        <v>362</v>
      </c>
      <c r="C107" s="64"/>
      <c r="D107" s="67"/>
      <c r="E107" s="142"/>
      <c r="F107" s="37"/>
    </row>
    <row r="108" spans="1:6" s="58" customFormat="1" ht="30.75" customHeight="1" x14ac:dyDescent="0.25">
      <c r="A108" s="164"/>
      <c r="B108" s="147" t="s">
        <v>159</v>
      </c>
      <c r="C108" s="65"/>
      <c r="D108" s="67"/>
      <c r="E108" s="142"/>
      <c r="F108" s="37"/>
    </row>
    <row r="109" spans="1:6" s="58" customFormat="1" ht="63.75" x14ac:dyDescent="0.25">
      <c r="A109" s="164"/>
      <c r="B109" s="163" t="s">
        <v>160</v>
      </c>
      <c r="C109" s="63"/>
      <c r="D109" s="67"/>
      <c r="E109" s="142"/>
      <c r="F109" s="37"/>
    </row>
    <row r="110" spans="1:6" s="58" customFormat="1" ht="26.25" customHeight="1" x14ac:dyDescent="0.25">
      <c r="A110" s="182"/>
      <c r="B110" s="136" t="s">
        <v>162</v>
      </c>
      <c r="C110" s="168" t="s">
        <v>13</v>
      </c>
      <c r="D110" s="192"/>
      <c r="E110" s="76"/>
      <c r="F110" s="32"/>
    </row>
    <row r="111" spans="1:6" s="22" customFormat="1" ht="38.25" x14ac:dyDescent="0.25">
      <c r="A111" s="184"/>
      <c r="B111" s="312" t="s">
        <v>163</v>
      </c>
      <c r="C111" s="128"/>
      <c r="D111" s="196"/>
      <c r="E111" s="45"/>
      <c r="F111" s="41"/>
    </row>
    <row r="112" spans="1:6" s="22" customFormat="1" ht="18" customHeight="1" x14ac:dyDescent="0.25">
      <c r="A112" s="185"/>
      <c r="B112" s="317" t="s">
        <v>164</v>
      </c>
      <c r="C112" s="129" t="s">
        <v>13</v>
      </c>
      <c r="D112" s="194"/>
      <c r="E112" s="45"/>
      <c r="F112" s="41"/>
    </row>
    <row r="113" spans="1:6" s="22" customFormat="1" ht="18" customHeight="1" x14ac:dyDescent="0.25">
      <c r="A113" s="185"/>
      <c r="B113" s="317" t="s">
        <v>165</v>
      </c>
      <c r="C113" s="129" t="s">
        <v>13</v>
      </c>
      <c r="D113" s="194"/>
      <c r="E113" s="45"/>
      <c r="F113" s="41"/>
    </row>
    <row r="114" spans="1:6" s="22" customFormat="1" ht="18" customHeight="1" thickBot="1" x14ac:dyDescent="0.3">
      <c r="A114" s="189"/>
      <c r="B114" s="318" t="s">
        <v>166</v>
      </c>
      <c r="C114" s="130" t="s">
        <v>13</v>
      </c>
      <c r="D114" s="194"/>
      <c r="E114" s="45"/>
      <c r="F114" s="41"/>
    </row>
    <row r="115" spans="1:6" s="58" customFormat="1" ht="26.25" customHeight="1" x14ac:dyDescent="0.25">
      <c r="A115" s="315"/>
      <c r="B115" s="316" t="s">
        <v>167</v>
      </c>
      <c r="C115" s="168" t="s">
        <v>13</v>
      </c>
      <c r="D115" s="192"/>
      <c r="E115" s="76"/>
      <c r="F115" s="32"/>
    </row>
    <row r="116" spans="1:6" s="22" customFormat="1" ht="34.5" customHeight="1" x14ac:dyDescent="0.25">
      <c r="A116" s="184"/>
      <c r="B116" s="312" t="s">
        <v>168</v>
      </c>
      <c r="C116" s="129"/>
      <c r="D116" s="194"/>
      <c r="E116" s="45"/>
      <c r="F116" s="41"/>
    </row>
    <row r="117" spans="1:6" s="22" customFormat="1" ht="57" customHeight="1" x14ac:dyDescent="0.25">
      <c r="A117" s="185"/>
      <c r="B117" s="313" t="s">
        <v>169</v>
      </c>
      <c r="C117" s="129"/>
      <c r="D117" s="194"/>
      <c r="E117" s="45"/>
      <c r="F117" s="41"/>
    </row>
    <row r="118" spans="1:6" s="22" customFormat="1" ht="44.25" customHeight="1" x14ac:dyDescent="0.25">
      <c r="A118" s="185"/>
      <c r="B118" s="313" t="s">
        <v>170</v>
      </c>
      <c r="C118" s="129"/>
      <c r="D118" s="194"/>
      <c r="E118" s="45"/>
      <c r="F118" s="41"/>
    </row>
    <row r="119" spans="1:6" s="22" customFormat="1" ht="55.5" customHeight="1" x14ac:dyDescent="0.25">
      <c r="A119" s="185"/>
      <c r="B119" s="313" t="s">
        <v>171</v>
      </c>
      <c r="C119" s="129"/>
      <c r="D119" s="194"/>
      <c r="E119" s="45"/>
      <c r="F119" s="41"/>
    </row>
    <row r="120" spans="1:6" s="22" customFormat="1" ht="178.5" x14ac:dyDescent="0.25">
      <c r="A120" s="185"/>
      <c r="B120" s="313" t="s">
        <v>173</v>
      </c>
      <c r="C120" s="129"/>
      <c r="D120" s="194"/>
      <c r="E120" s="45"/>
      <c r="F120" s="41"/>
    </row>
    <row r="121" spans="1:6" s="22" customFormat="1" ht="44.25" customHeight="1" thickBot="1" x14ac:dyDescent="0.3">
      <c r="A121" s="189"/>
      <c r="B121" s="314" t="s">
        <v>172</v>
      </c>
      <c r="C121" s="175"/>
      <c r="D121" s="197"/>
      <c r="E121" s="176"/>
      <c r="F121" s="177"/>
    </row>
  </sheetData>
  <mergeCells count="19">
    <mergeCell ref="A12:C12"/>
    <mergeCell ref="D12:F12"/>
    <mergeCell ref="A13:C13"/>
    <mergeCell ref="D13:F13"/>
    <mergeCell ref="D14:F14"/>
    <mergeCell ref="A2:F2"/>
    <mergeCell ref="A10:C10"/>
    <mergeCell ref="D10:F10"/>
    <mergeCell ref="A11:C11"/>
    <mergeCell ref="D11:F11"/>
    <mergeCell ref="A8:C8"/>
    <mergeCell ref="A6:B6"/>
    <mergeCell ref="D8:F8"/>
    <mergeCell ref="A9:C9"/>
    <mergeCell ref="D9:F9"/>
    <mergeCell ref="A3:E3"/>
    <mergeCell ref="A4:E4"/>
    <mergeCell ref="A5:E5"/>
    <mergeCell ref="A7:B7"/>
  </mergeCells>
  <pageMargins left="0.70866141732283472" right="0.70866141732283472" top="0.74803149606299213" bottom="0.74803149606299213" header="0.31496062992125984" footer="0.31496062992125984"/>
  <pageSetup paperSize="9" scale="68" fitToHeight="3" orientation="landscape" r:id="rId1"/>
  <headerFooter>
    <oddFooter>&amp;L&amp;9CH Alpes-Isère&amp;C&amp;9&amp;F - &amp;A&amp;R&amp;9&amp;P/&amp;[Pages</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tint="0.249977111117893"/>
    <pageSetUpPr fitToPage="1"/>
  </sheetPr>
  <dimension ref="A1:AP62"/>
  <sheetViews>
    <sheetView tabSelected="1" topLeftCell="A52" zoomScale="85" zoomScaleNormal="85" zoomScaleSheetLayoutView="70" workbookViewId="0">
      <selection activeCell="D60" sqref="D60"/>
    </sheetView>
  </sheetViews>
  <sheetFormatPr baseColWidth="10" defaultColWidth="11.42578125" defaultRowHeight="12.75" x14ac:dyDescent="0.25"/>
  <cols>
    <col min="1" max="1" width="14.140625" style="22" customWidth="1"/>
    <col min="2" max="2" width="77.85546875" style="23" customWidth="1"/>
    <col min="3" max="3" width="17" style="23" customWidth="1"/>
    <col min="4" max="4" width="79.42578125" style="22" customWidth="1"/>
    <col min="5" max="5" width="15.140625" style="22" customWidth="1"/>
    <col min="6" max="6" width="8" style="22" customWidth="1"/>
    <col min="7" max="7" width="16" style="22" customWidth="1"/>
    <col min="8" max="8" width="11.42578125" style="22"/>
    <col min="9" max="9" width="11.85546875" style="22" bestFit="1" customWidth="1"/>
    <col min="10" max="16384" width="11.42578125" style="22"/>
  </cols>
  <sheetData>
    <row r="1" spans="1:42" s="9" customFormat="1" ht="80.25" customHeight="1" x14ac:dyDescent="0.25">
      <c r="A1" s="21"/>
      <c r="B1" s="33" t="s">
        <v>0</v>
      </c>
      <c r="C1" s="16">
        <v>45841</v>
      </c>
      <c r="D1" s="16"/>
      <c r="E1" s="16"/>
      <c r="F1" s="16"/>
      <c r="G1" s="16"/>
      <c r="H1" s="17"/>
    </row>
    <row r="2" spans="1:42" s="9" customFormat="1" ht="114.95" customHeight="1" x14ac:dyDescent="0.25">
      <c r="A2" s="327" t="s">
        <v>363</v>
      </c>
      <c r="B2" s="327"/>
      <c r="C2" s="327"/>
      <c r="D2" s="327"/>
      <c r="E2" s="327"/>
      <c r="F2" s="327"/>
      <c r="G2" s="327"/>
      <c r="H2" s="10"/>
      <c r="I2" s="10"/>
      <c r="J2" s="10"/>
      <c r="K2" s="10"/>
      <c r="L2" s="10"/>
      <c r="M2" s="10"/>
    </row>
    <row r="3" spans="1:42" s="9" customFormat="1" ht="36.75" customHeight="1" x14ac:dyDescent="0.25">
      <c r="A3" s="326" t="s">
        <v>179</v>
      </c>
      <c r="B3" s="326"/>
      <c r="C3" s="326"/>
      <c r="D3" s="326"/>
      <c r="E3" s="326"/>
      <c r="F3" s="326"/>
      <c r="G3" s="326"/>
      <c r="H3" s="11"/>
      <c r="I3" s="11"/>
      <c r="J3" s="11"/>
      <c r="K3" s="11"/>
      <c r="L3" s="11"/>
      <c r="M3" s="11"/>
      <c r="N3" s="11"/>
      <c r="O3" s="11"/>
      <c r="P3" s="13"/>
      <c r="Q3" s="11"/>
      <c r="R3" s="11"/>
      <c r="S3" s="11"/>
      <c r="T3" s="11"/>
      <c r="U3" s="11"/>
      <c r="V3" s="11"/>
      <c r="W3" s="12"/>
      <c r="X3" s="12"/>
      <c r="Y3" s="12"/>
      <c r="Z3" s="12"/>
      <c r="AA3" s="12"/>
      <c r="AB3" s="12"/>
    </row>
    <row r="4" spans="1:42" s="4" customFormat="1" ht="57" customHeight="1" x14ac:dyDescent="0.25">
      <c r="A4" s="331" t="s">
        <v>44</v>
      </c>
      <c r="B4" s="331"/>
      <c r="C4" s="331"/>
      <c r="D4" s="331"/>
      <c r="E4" s="331"/>
      <c r="F4" s="331"/>
      <c r="G4" s="331"/>
      <c r="H4" s="18"/>
      <c r="I4" s="18"/>
      <c r="J4" s="18"/>
      <c r="K4" s="18"/>
      <c r="L4" s="18"/>
      <c r="M4" s="18"/>
      <c r="N4" s="18"/>
      <c r="O4" s="18"/>
      <c r="P4" s="18"/>
      <c r="Q4" s="18"/>
      <c r="R4" s="18"/>
      <c r="S4" s="18"/>
      <c r="T4" s="18"/>
      <c r="U4" s="18"/>
      <c r="V4" s="18"/>
      <c r="W4" s="18"/>
    </row>
    <row r="5" spans="1:42" s="4" customFormat="1" ht="42" customHeight="1" x14ac:dyDescent="0.25">
      <c r="A5" s="332" t="s">
        <v>6</v>
      </c>
      <c r="B5" s="332"/>
      <c r="C5" s="332"/>
      <c r="D5" s="332"/>
      <c r="E5" s="332"/>
      <c r="F5" s="332"/>
      <c r="G5" s="332"/>
      <c r="H5" s="19"/>
      <c r="I5" s="19"/>
      <c r="J5" s="19"/>
      <c r="K5" s="19"/>
      <c r="L5" s="19"/>
      <c r="M5" s="19"/>
      <c r="N5" s="19"/>
      <c r="O5" s="19"/>
      <c r="P5" s="19"/>
      <c r="Q5" s="19"/>
      <c r="R5" s="19"/>
      <c r="S5" s="19"/>
      <c r="T5" s="19"/>
      <c r="U5" s="19"/>
      <c r="V5" s="19"/>
      <c r="W5" s="19"/>
    </row>
    <row r="6" spans="1:42" s="4" customFormat="1" ht="54" customHeight="1" thickBot="1" x14ac:dyDescent="0.3">
      <c r="A6" s="350" t="s">
        <v>326</v>
      </c>
      <c r="B6" s="350"/>
      <c r="C6" s="350"/>
      <c r="D6" s="25"/>
      <c r="E6" s="25"/>
      <c r="F6" s="25"/>
      <c r="G6" s="25"/>
      <c r="H6" s="25"/>
      <c r="I6" s="25"/>
      <c r="J6" s="25"/>
      <c r="K6" s="25"/>
      <c r="L6" s="25"/>
      <c r="M6" s="25"/>
      <c r="N6" s="25"/>
      <c r="O6" s="25"/>
      <c r="P6" s="25"/>
      <c r="Q6" s="25"/>
      <c r="R6" s="25"/>
      <c r="S6" s="25"/>
      <c r="T6" s="25"/>
      <c r="U6" s="25"/>
      <c r="V6" s="25"/>
      <c r="W6" s="25"/>
    </row>
    <row r="7" spans="1:42" s="26" customFormat="1" ht="53.25" customHeight="1" x14ac:dyDescent="0.25">
      <c r="A7" s="322" t="s">
        <v>43</v>
      </c>
      <c r="B7" s="323"/>
      <c r="C7" s="102">
        <v>30</v>
      </c>
      <c r="D7" s="347"/>
      <c r="E7" s="348"/>
      <c r="F7" s="348"/>
      <c r="G7" s="349"/>
      <c r="H7" s="11"/>
      <c r="W7" s="19"/>
      <c r="X7" s="19"/>
      <c r="Y7" s="19"/>
      <c r="Z7" s="19"/>
      <c r="AA7" s="19"/>
      <c r="AB7" s="19"/>
      <c r="AC7" s="19"/>
      <c r="AD7" s="19"/>
      <c r="AE7" s="19"/>
      <c r="AF7" s="19"/>
      <c r="AG7" s="19"/>
    </row>
    <row r="8" spans="1:42" s="13" customFormat="1" ht="47.25" customHeight="1" x14ac:dyDescent="0.25">
      <c r="A8" s="324" t="s">
        <v>12</v>
      </c>
      <c r="B8" s="325"/>
      <c r="C8" s="325"/>
      <c r="D8" s="333" t="s">
        <v>3</v>
      </c>
      <c r="E8" s="334"/>
      <c r="F8" s="334"/>
      <c r="G8" s="335"/>
      <c r="H8" s="17"/>
      <c r="I8" s="9"/>
      <c r="J8" s="9"/>
      <c r="K8" s="9"/>
      <c r="W8" s="25"/>
      <c r="X8" s="25"/>
      <c r="Y8" s="25"/>
      <c r="Z8" s="25"/>
      <c r="AA8" s="25"/>
      <c r="AB8" s="25"/>
      <c r="AC8" s="25"/>
      <c r="AD8" s="25"/>
      <c r="AE8" s="25"/>
      <c r="AF8" s="25"/>
      <c r="AG8" s="25"/>
      <c r="AH8" s="9"/>
      <c r="AI8" s="9"/>
      <c r="AJ8" s="9"/>
      <c r="AK8" s="9"/>
      <c r="AL8" s="9"/>
      <c r="AM8" s="9"/>
      <c r="AN8" s="9"/>
      <c r="AO8" s="9"/>
      <c r="AP8" s="9"/>
    </row>
    <row r="9" spans="1:42" s="8" customFormat="1" ht="38.25" customHeight="1" x14ac:dyDescent="0.25">
      <c r="A9" s="338" t="s">
        <v>38</v>
      </c>
      <c r="B9" s="339"/>
      <c r="C9" s="340"/>
      <c r="D9" s="328"/>
      <c r="E9" s="329"/>
      <c r="F9" s="329"/>
      <c r="G9" s="330"/>
      <c r="H9" s="10"/>
      <c r="I9" s="10"/>
      <c r="J9" s="10"/>
      <c r="K9" s="10"/>
      <c r="W9" s="26"/>
      <c r="X9" s="26"/>
      <c r="Y9" s="26"/>
      <c r="Z9" s="26"/>
      <c r="AA9" s="26"/>
      <c r="AB9" s="26"/>
      <c r="AC9" s="26"/>
      <c r="AD9" s="26"/>
      <c r="AE9" s="26"/>
      <c r="AF9" s="26"/>
      <c r="AG9" s="26"/>
    </row>
    <row r="10" spans="1:42" s="8" customFormat="1" ht="38.25" customHeight="1" x14ac:dyDescent="0.25">
      <c r="A10" s="338" t="s">
        <v>39</v>
      </c>
      <c r="B10" s="339"/>
      <c r="C10" s="340"/>
      <c r="D10" s="328"/>
      <c r="E10" s="329"/>
      <c r="F10" s="329"/>
      <c r="G10" s="330"/>
      <c r="H10" s="11"/>
      <c r="I10" s="9"/>
      <c r="J10" s="9"/>
      <c r="K10" s="9"/>
      <c r="W10" s="13"/>
      <c r="X10" s="13"/>
      <c r="Y10" s="13"/>
      <c r="Z10" s="13"/>
      <c r="AA10" s="13"/>
      <c r="AB10" s="13"/>
      <c r="AC10" s="13"/>
      <c r="AD10" s="13"/>
      <c r="AE10" s="13"/>
      <c r="AF10" s="13"/>
      <c r="AG10" s="13"/>
    </row>
    <row r="11" spans="1:42" s="8" customFormat="1" ht="38.25" customHeight="1" x14ac:dyDescent="0.25">
      <c r="A11" s="338" t="s">
        <v>40</v>
      </c>
      <c r="B11" s="339"/>
      <c r="C11" s="340"/>
      <c r="D11" s="328"/>
      <c r="E11" s="329"/>
      <c r="F11" s="329"/>
      <c r="G11" s="330"/>
      <c r="H11" s="11"/>
      <c r="I11" s="9"/>
      <c r="J11" s="9"/>
      <c r="K11" s="9"/>
    </row>
    <row r="12" spans="1:42" ht="29.25" customHeight="1" x14ac:dyDescent="0.25">
      <c r="A12" s="341" t="s">
        <v>41</v>
      </c>
      <c r="B12" s="342"/>
      <c r="C12" s="343"/>
      <c r="D12" s="344"/>
      <c r="E12" s="345"/>
      <c r="F12" s="345"/>
      <c r="G12" s="346"/>
      <c r="W12" s="8"/>
      <c r="X12" s="8"/>
      <c r="Y12" s="8"/>
      <c r="Z12" s="8"/>
      <c r="AA12" s="8"/>
      <c r="AB12" s="8"/>
      <c r="AC12" s="8"/>
      <c r="AD12" s="8"/>
      <c r="AE12" s="8"/>
      <c r="AF12" s="8"/>
      <c r="AG12" s="8"/>
    </row>
    <row r="13" spans="1:42" ht="29.25" customHeight="1" x14ac:dyDescent="0.25">
      <c r="A13" s="341" t="s">
        <v>42</v>
      </c>
      <c r="B13" s="342"/>
      <c r="C13" s="343"/>
      <c r="D13" s="344"/>
      <c r="E13" s="345"/>
      <c r="F13" s="345"/>
      <c r="G13" s="346"/>
      <c r="W13" s="8"/>
      <c r="X13" s="8"/>
      <c r="Y13" s="8"/>
      <c r="Z13" s="8"/>
      <c r="AA13" s="8"/>
      <c r="AB13" s="8"/>
      <c r="AC13" s="8"/>
      <c r="AD13" s="8"/>
      <c r="AE13" s="8"/>
      <c r="AF13" s="8"/>
      <c r="AG13" s="8"/>
    </row>
    <row r="14" spans="1:42" ht="54.75" customHeight="1" x14ac:dyDescent="0.25">
      <c r="A14" s="103" t="s">
        <v>8</v>
      </c>
      <c r="B14" s="20" t="s">
        <v>9</v>
      </c>
      <c r="C14" s="28" t="s">
        <v>7</v>
      </c>
      <c r="D14" s="333" t="s">
        <v>3</v>
      </c>
      <c r="E14" s="334"/>
      <c r="F14" s="334"/>
      <c r="G14" s="335"/>
    </row>
    <row r="15" spans="1:42" ht="66" customHeight="1" x14ac:dyDescent="0.25">
      <c r="A15" s="104"/>
      <c r="B15" s="72" t="s">
        <v>27</v>
      </c>
      <c r="C15" s="114">
        <v>30</v>
      </c>
      <c r="D15" s="34" t="s">
        <v>49</v>
      </c>
      <c r="E15" s="75" t="s">
        <v>45</v>
      </c>
      <c r="F15" s="75" t="s">
        <v>46</v>
      </c>
      <c r="G15" s="53" t="s">
        <v>28</v>
      </c>
    </row>
    <row r="16" spans="1:42" ht="35.25" customHeight="1" x14ac:dyDescent="0.25">
      <c r="A16" s="105"/>
      <c r="B16" s="73" t="s">
        <v>384</v>
      </c>
      <c r="C16" s="74"/>
      <c r="D16" s="31"/>
      <c r="E16" s="76"/>
      <c r="F16" s="77"/>
      <c r="G16" s="32"/>
    </row>
    <row r="17" spans="1:7" s="267" customFormat="1" ht="31.5" customHeight="1" x14ac:dyDescent="0.25">
      <c r="A17" s="261" t="s">
        <v>11</v>
      </c>
      <c r="B17" s="262" t="s">
        <v>364</v>
      </c>
      <c r="C17" s="263"/>
      <c r="D17" s="264"/>
      <c r="E17" s="265">
        <f>E18-E19+E20</f>
        <v>0</v>
      </c>
      <c r="F17" s="266"/>
      <c r="G17" s="265">
        <f>G18-G19+G20</f>
        <v>0</v>
      </c>
    </row>
    <row r="18" spans="1:7" x14ac:dyDescent="0.25">
      <c r="A18" s="106" t="s">
        <v>366</v>
      </c>
      <c r="B18" s="107" t="s">
        <v>365</v>
      </c>
      <c r="C18" s="83"/>
      <c r="D18" s="68"/>
      <c r="E18" s="78">
        <v>0</v>
      </c>
      <c r="F18" s="86">
        <v>0</v>
      </c>
      <c r="G18" s="55">
        <f>E18*F18*1.2</f>
        <v>0</v>
      </c>
    </row>
    <row r="19" spans="1:7" ht="20.25" customHeight="1" x14ac:dyDescent="0.25">
      <c r="A19" s="106" t="s">
        <v>367</v>
      </c>
      <c r="B19" s="88" t="s">
        <v>383</v>
      </c>
      <c r="C19" s="83"/>
      <c r="D19" s="68"/>
      <c r="E19" s="89">
        <v>0</v>
      </c>
      <c r="F19" s="90">
        <v>0</v>
      </c>
      <c r="G19" s="91">
        <f>E19*F19*1.2</f>
        <v>0</v>
      </c>
    </row>
    <row r="20" spans="1:7" ht="25.5" x14ac:dyDescent="0.25">
      <c r="A20" s="106" t="s">
        <v>369</v>
      </c>
      <c r="B20" s="84" t="s">
        <v>368</v>
      </c>
      <c r="C20" s="83"/>
      <c r="D20" s="68"/>
      <c r="E20" s="78">
        <v>0</v>
      </c>
      <c r="F20" s="86">
        <v>0</v>
      </c>
      <c r="G20" s="55">
        <f>E20*F20*1.2</f>
        <v>0</v>
      </c>
    </row>
    <row r="21" spans="1:7" s="267" customFormat="1" ht="26.1" customHeight="1" x14ac:dyDescent="0.25">
      <c r="A21" s="261"/>
      <c r="B21" s="262" t="s">
        <v>387</v>
      </c>
      <c r="C21" s="263"/>
      <c r="D21" s="264"/>
      <c r="E21" s="265">
        <f>SUM(E22:E47)</f>
        <v>0</v>
      </c>
      <c r="F21" s="266"/>
      <c r="G21" s="268">
        <f>SUM(G22:G47)</f>
        <v>0</v>
      </c>
    </row>
    <row r="22" spans="1:7" x14ac:dyDescent="0.2">
      <c r="A22" s="106" t="s">
        <v>66</v>
      </c>
      <c r="B22" s="258" t="s">
        <v>373</v>
      </c>
      <c r="C22" s="82"/>
      <c r="D22" s="36"/>
      <c r="E22" s="78">
        <v>0</v>
      </c>
      <c r="F22" s="86">
        <v>0</v>
      </c>
      <c r="G22" s="55">
        <f>E22*F22*1.2</f>
        <v>0</v>
      </c>
    </row>
    <row r="23" spans="1:7" x14ac:dyDescent="0.25">
      <c r="A23" s="106" t="s">
        <v>65</v>
      </c>
      <c r="B23" s="84" t="s">
        <v>374</v>
      </c>
      <c r="C23" s="82"/>
      <c r="D23" s="36"/>
      <c r="E23" s="78">
        <v>0</v>
      </c>
      <c r="F23" s="86">
        <v>0</v>
      </c>
      <c r="G23" s="55">
        <f t="shared" ref="G23:G47" si="0">E23*F23*1.2</f>
        <v>0</v>
      </c>
    </row>
    <row r="24" spans="1:7" x14ac:dyDescent="0.25">
      <c r="A24" s="106" t="s">
        <v>64</v>
      </c>
      <c r="B24" s="84" t="s">
        <v>375</v>
      </c>
      <c r="C24" s="82"/>
      <c r="D24" s="36"/>
      <c r="E24" s="78">
        <v>0</v>
      </c>
      <c r="F24" s="86">
        <v>0</v>
      </c>
      <c r="G24" s="55">
        <f t="shared" si="0"/>
        <v>0</v>
      </c>
    </row>
    <row r="25" spans="1:7" x14ac:dyDescent="0.25">
      <c r="A25" s="106" t="s">
        <v>63</v>
      </c>
      <c r="B25" s="84" t="s">
        <v>376</v>
      </c>
      <c r="C25" s="82"/>
      <c r="D25" s="36"/>
      <c r="E25" s="78">
        <v>0</v>
      </c>
      <c r="F25" s="86">
        <v>0</v>
      </c>
      <c r="G25" s="55">
        <f t="shared" si="0"/>
        <v>0</v>
      </c>
    </row>
    <row r="26" spans="1:7" ht="38.25" x14ac:dyDescent="0.25">
      <c r="A26" s="106" t="s">
        <v>68</v>
      </c>
      <c r="B26" s="84" t="s">
        <v>377</v>
      </c>
      <c r="C26" s="82"/>
      <c r="D26" s="36"/>
      <c r="E26" s="78">
        <v>0</v>
      </c>
      <c r="F26" s="86">
        <v>0</v>
      </c>
      <c r="G26" s="55">
        <f t="shared" si="0"/>
        <v>0</v>
      </c>
    </row>
    <row r="27" spans="1:7" ht="21.75" customHeight="1" x14ac:dyDescent="0.25">
      <c r="A27" s="106" t="s">
        <v>370</v>
      </c>
      <c r="B27" s="84" t="s">
        <v>52</v>
      </c>
      <c r="C27" s="82"/>
      <c r="D27" s="36"/>
      <c r="E27" s="78">
        <v>0</v>
      </c>
      <c r="F27" s="86">
        <v>0</v>
      </c>
      <c r="G27" s="55">
        <f t="shared" ref="G27" si="1">E27*F27*1.2</f>
        <v>0</v>
      </c>
    </row>
    <row r="28" spans="1:7" ht="21.75" customHeight="1" x14ac:dyDescent="0.25">
      <c r="A28" s="106" t="s">
        <v>371</v>
      </c>
      <c r="B28" s="84" t="s">
        <v>372</v>
      </c>
      <c r="C28" s="82"/>
      <c r="D28" s="36"/>
      <c r="E28" s="78">
        <v>0</v>
      </c>
      <c r="F28" s="86">
        <v>0</v>
      </c>
      <c r="G28" s="55">
        <f t="shared" ref="G28" si="2">E28*F28*1.2</f>
        <v>0</v>
      </c>
    </row>
    <row r="29" spans="1:7" ht="21.75" customHeight="1" x14ac:dyDescent="0.25">
      <c r="A29" s="106" t="s">
        <v>379</v>
      </c>
      <c r="B29" s="84" t="s">
        <v>378</v>
      </c>
      <c r="C29" s="82"/>
      <c r="D29" s="36"/>
      <c r="E29" s="78">
        <v>0</v>
      </c>
      <c r="F29" s="86">
        <v>0</v>
      </c>
      <c r="G29" s="55">
        <f t="shared" ref="G29" si="3">E29*F29*1.2</f>
        <v>0</v>
      </c>
    </row>
    <row r="30" spans="1:7" ht="21.75" customHeight="1" x14ac:dyDescent="0.25">
      <c r="A30" s="106" t="s">
        <v>310</v>
      </c>
      <c r="B30" s="84" t="s">
        <v>53</v>
      </c>
      <c r="C30" s="82"/>
      <c r="D30" s="36"/>
      <c r="E30" s="78">
        <v>0</v>
      </c>
      <c r="F30" s="86">
        <v>0</v>
      </c>
      <c r="G30" s="55">
        <f t="shared" ref="G30" si="4">E30*F30*1.2</f>
        <v>0</v>
      </c>
    </row>
    <row r="31" spans="1:7" ht="21.75" customHeight="1" x14ac:dyDescent="0.25">
      <c r="A31" s="106" t="s">
        <v>380</v>
      </c>
      <c r="B31" s="84" t="s">
        <v>54</v>
      </c>
      <c r="C31" s="82"/>
      <c r="D31" s="36"/>
      <c r="E31" s="78">
        <v>0</v>
      </c>
      <c r="F31" s="86">
        <v>0</v>
      </c>
      <c r="G31" s="55">
        <f t="shared" ref="G31" si="5">E31*F31*1.2</f>
        <v>0</v>
      </c>
    </row>
    <row r="32" spans="1:7" ht="20.25" customHeight="1" x14ac:dyDescent="0.25">
      <c r="A32" s="108"/>
      <c r="B32" s="84" t="s">
        <v>50</v>
      </c>
      <c r="C32" s="82"/>
      <c r="D32" s="36"/>
      <c r="E32" s="78">
        <v>0</v>
      </c>
      <c r="F32" s="86">
        <v>0</v>
      </c>
      <c r="G32" s="55">
        <f t="shared" si="0"/>
        <v>0</v>
      </c>
    </row>
    <row r="33" spans="1:9" ht="16.5" customHeight="1" x14ac:dyDescent="0.25">
      <c r="A33" s="108"/>
      <c r="B33" s="85"/>
      <c r="C33" s="82"/>
      <c r="D33" s="36"/>
      <c r="E33" s="78">
        <v>0</v>
      </c>
      <c r="F33" s="86">
        <v>0</v>
      </c>
      <c r="G33" s="55">
        <f t="shared" si="0"/>
        <v>0</v>
      </c>
    </row>
    <row r="34" spans="1:9" ht="16.5" customHeight="1" x14ac:dyDescent="0.25">
      <c r="A34" s="108"/>
      <c r="B34" s="85"/>
      <c r="C34" s="82"/>
      <c r="D34" s="36"/>
      <c r="E34" s="78">
        <v>0</v>
      </c>
      <c r="F34" s="86">
        <v>0</v>
      </c>
      <c r="G34" s="55">
        <f t="shared" si="0"/>
        <v>0</v>
      </c>
    </row>
    <row r="35" spans="1:9" ht="16.5" customHeight="1" x14ac:dyDescent="0.25">
      <c r="A35" s="108"/>
      <c r="B35" s="85"/>
      <c r="C35" s="82"/>
      <c r="D35" s="36"/>
      <c r="E35" s="78">
        <v>0</v>
      </c>
      <c r="F35" s="86">
        <v>0</v>
      </c>
      <c r="G35" s="55">
        <f t="shared" si="0"/>
        <v>0</v>
      </c>
    </row>
    <row r="36" spans="1:9" ht="16.5" customHeight="1" x14ac:dyDescent="0.25">
      <c r="A36" s="108"/>
      <c r="B36" s="85"/>
      <c r="C36" s="82"/>
      <c r="D36" s="36"/>
      <c r="E36" s="78">
        <v>0</v>
      </c>
      <c r="F36" s="86">
        <v>0</v>
      </c>
      <c r="G36" s="55">
        <f t="shared" si="0"/>
        <v>0</v>
      </c>
    </row>
    <row r="37" spans="1:9" ht="16.5" customHeight="1" x14ac:dyDescent="0.25">
      <c r="A37" s="108"/>
      <c r="B37" s="85"/>
      <c r="C37" s="82"/>
      <c r="D37" s="36"/>
      <c r="E37" s="78">
        <v>0</v>
      </c>
      <c r="F37" s="86">
        <v>0</v>
      </c>
      <c r="G37" s="55">
        <f t="shared" si="0"/>
        <v>0</v>
      </c>
    </row>
    <row r="38" spans="1:9" ht="16.5" customHeight="1" x14ac:dyDescent="0.25">
      <c r="A38" s="108"/>
      <c r="B38" s="85"/>
      <c r="C38" s="82"/>
      <c r="D38" s="36"/>
      <c r="E38" s="78">
        <v>0</v>
      </c>
      <c r="F38" s="86">
        <v>0</v>
      </c>
      <c r="G38" s="55">
        <f t="shared" si="0"/>
        <v>0</v>
      </c>
    </row>
    <row r="39" spans="1:9" ht="16.5" customHeight="1" x14ac:dyDescent="0.25">
      <c r="A39" s="108"/>
      <c r="B39" s="85"/>
      <c r="C39" s="82"/>
      <c r="D39" s="36"/>
      <c r="E39" s="78">
        <v>0</v>
      </c>
      <c r="F39" s="86">
        <v>0</v>
      </c>
      <c r="G39" s="55">
        <f t="shared" si="0"/>
        <v>0</v>
      </c>
    </row>
    <row r="40" spans="1:9" ht="16.5" customHeight="1" x14ac:dyDescent="0.25">
      <c r="A40" s="108"/>
      <c r="B40" s="85"/>
      <c r="C40" s="82"/>
      <c r="D40" s="36"/>
      <c r="E40" s="78">
        <v>0</v>
      </c>
      <c r="F40" s="86">
        <v>0</v>
      </c>
      <c r="G40" s="55">
        <f t="shared" si="0"/>
        <v>0</v>
      </c>
    </row>
    <row r="41" spans="1:9" ht="16.5" customHeight="1" x14ac:dyDescent="0.25">
      <c r="A41" s="108"/>
      <c r="B41" s="85"/>
      <c r="C41" s="82"/>
      <c r="D41" s="36"/>
      <c r="E41" s="78">
        <v>0</v>
      </c>
      <c r="F41" s="86">
        <v>0</v>
      </c>
      <c r="G41" s="55">
        <f t="shared" si="0"/>
        <v>0</v>
      </c>
    </row>
    <row r="42" spans="1:9" ht="16.5" customHeight="1" x14ac:dyDescent="0.25">
      <c r="A42" s="108"/>
      <c r="B42" s="85"/>
      <c r="C42" s="82"/>
      <c r="D42" s="36"/>
      <c r="E42" s="78">
        <v>0</v>
      </c>
      <c r="F42" s="86">
        <v>0</v>
      </c>
      <c r="G42" s="55">
        <f t="shared" si="0"/>
        <v>0</v>
      </c>
    </row>
    <row r="43" spans="1:9" ht="16.5" customHeight="1" x14ac:dyDescent="0.25">
      <c r="A43" s="108"/>
      <c r="B43" s="85"/>
      <c r="C43" s="82"/>
      <c r="D43" s="36"/>
      <c r="E43" s="78">
        <v>0</v>
      </c>
      <c r="F43" s="86">
        <v>0</v>
      </c>
      <c r="G43" s="55">
        <f t="shared" si="0"/>
        <v>0</v>
      </c>
    </row>
    <row r="44" spans="1:9" ht="16.5" customHeight="1" x14ac:dyDescent="0.25">
      <c r="A44" s="108"/>
      <c r="B44" s="85"/>
      <c r="C44" s="82"/>
      <c r="D44" s="36"/>
      <c r="E44" s="78">
        <v>0</v>
      </c>
      <c r="F44" s="86">
        <v>0</v>
      </c>
      <c r="G44" s="55">
        <f t="shared" si="0"/>
        <v>0</v>
      </c>
    </row>
    <row r="45" spans="1:9" ht="16.5" customHeight="1" x14ac:dyDescent="0.25">
      <c r="A45" s="108"/>
      <c r="B45" s="85"/>
      <c r="C45" s="82"/>
      <c r="D45" s="36"/>
      <c r="E45" s="78">
        <v>0</v>
      </c>
      <c r="F45" s="86">
        <v>0</v>
      </c>
      <c r="G45" s="55">
        <f t="shared" si="0"/>
        <v>0</v>
      </c>
    </row>
    <row r="46" spans="1:9" ht="16.5" customHeight="1" x14ac:dyDescent="0.25">
      <c r="A46" s="108"/>
      <c r="B46" s="85"/>
      <c r="C46" s="82"/>
      <c r="D46" s="36"/>
      <c r="E46" s="78">
        <v>0</v>
      </c>
      <c r="F46" s="86">
        <v>0</v>
      </c>
      <c r="G46" s="55">
        <f t="shared" si="0"/>
        <v>0</v>
      </c>
    </row>
    <row r="47" spans="1:9" ht="16.5" customHeight="1" x14ac:dyDescent="0.25">
      <c r="A47" s="108"/>
      <c r="B47" s="85"/>
      <c r="C47" s="82"/>
      <c r="D47" s="36"/>
      <c r="E47" s="78">
        <v>0</v>
      </c>
      <c r="F47" s="86">
        <v>0</v>
      </c>
      <c r="G47" s="55">
        <f t="shared" si="0"/>
        <v>0</v>
      </c>
    </row>
    <row r="48" spans="1:9" s="56" customFormat="1" ht="38.25" customHeight="1" thickBot="1" x14ac:dyDescent="0.3">
      <c r="A48" s="228"/>
      <c r="B48" s="211" t="s">
        <v>381</v>
      </c>
      <c r="C48" s="212"/>
      <c r="D48" s="213"/>
      <c r="E48" s="214">
        <f>E17+E21</f>
        <v>0</v>
      </c>
      <c r="F48" s="215"/>
      <c r="G48" s="216">
        <f>G17+G21</f>
        <v>0</v>
      </c>
      <c r="I48" s="87"/>
    </row>
    <row r="49" spans="1:7" ht="36.75" customHeight="1" thickTop="1" x14ac:dyDescent="0.25">
      <c r="A49" s="229"/>
      <c r="B49" s="217" t="s">
        <v>55</v>
      </c>
      <c r="C49" s="218"/>
      <c r="D49" s="219"/>
      <c r="E49" s="220"/>
      <c r="F49" s="221"/>
      <c r="G49" s="222"/>
    </row>
    <row r="50" spans="1:7" ht="76.5" x14ac:dyDescent="0.25">
      <c r="A50" s="108"/>
      <c r="B50" s="54" t="s">
        <v>389</v>
      </c>
      <c r="C50" s="81"/>
      <c r="D50" s="36"/>
      <c r="E50" s="79"/>
      <c r="F50" s="80"/>
      <c r="G50" s="37"/>
    </row>
    <row r="51" spans="1:7" ht="21" customHeight="1" x14ac:dyDescent="0.25">
      <c r="A51" s="106" t="s">
        <v>62</v>
      </c>
      <c r="B51" s="84" t="s">
        <v>382</v>
      </c>
      <c r="C51" s="81"/>
      <c r="D51" s="36"/>
      <c r="E51" s="79"/>
      <c r="F51" s="80"/>
      <c r="G51" s="37"/>
    </row>
    <row r="52" spans="1:7" ht="21" customHeight="1" x14ac:dyDescent="0.25">
      <c r="A52" s="108"/>
      <c r="B52" s="84" t="s">
        <v>51</v>
      </c>
      <c r="C52" s="82"/>
      <c r="D52" s="36"/>
      <c r="E52" s="78">
        <v>0</v>
      </c>
      <c r="F52" s="86">
        <v>0</v>
      </c>
      <c r="G52" s="55">
        <f t="shared" ref="G52:G58" si="6">E52*F52*1.2</f>
        <v>0</v>
      </c>
    </row>
    <row r="53" spans="1:7" ht="19.5" customHeight="1" x14ac:dyDescent="0.25">
      <c r="A53" s="108"/>
      <c r="B53" s="85"/>
      <c r="C53" s="82"/>
      <c r="D53" s="36"/>
      <c r="E53" s="78">
        <v>0</v>
      </c>
      <c r="F53" s="86">
        <v>0</v>
      </c>
      <c r="G53" s="55">
        <f t="shared" si="6"/>
        <v>0</v>
      </c>
    </row>
    <row r="54" spans="1:7" ht="19.5" customHeight="1" x14ac:dyDescent="0.25">
      <c r="A54" s="108"/>
      <c r="B54" s="85"/>
      <c r="C54" s="82"/>
      <c r="D54" s="36"/>
      <c r="E54" s="78">
        <v>0</v>
      </c>
      <c r="F54" s="86">
        <v>0</v>
      </c>
      <c r="G54" s="55">
        <f t="shared" si="6"/>
        <v>0</v>
      </c>
    </row>
    <row r="55" spans="1:7" ht="19.5" customHeight="1" x14ac:dyDescent="0.25">
      <c r="A55" s="108"/>
      <c r="B55" s="85"/>
      <c r="C55" s="82"/>
      <c r="D55" s="36"/>
      <c r="E55" s="78">
        <v>0</v>
      </c>
      <c r="F55" s="86">
        <v>0</v>
      </c>
      <c r="G55" s="55">
        <f t="shared" si="6"/>
        <v>0</v>
      </c>
    </row>
    <row r="56" spans="1:7" ht="19.5" customHeight="1" x14ac:dyDescent="0.25">
      <c r="A56" s="108"/>
      <c r="B56" s="85"/>
      <c r="C56" s="82"/>
      <c r="D56" s="36"/>
      <c r="E56" s="78">
        <v>0</v>
      </c>
      <c r="F56" s="86">
        <v>0</v>
      </c>
      <c r="G56" s="55">
        <f t="shared" si="6"/>
        <v>0</v>
      </c>
    </row>
    <row r="57" spans="1:7" ht="19.5" customHeight="1" x14ac:dyDescent="0.25">
      <c r="A57" s="108"/>
      <c r="B57" s="85"/>
      <c r="C57" s="82"/>
      <c r="D57" s="36"/>
      <c r="E57" s="78">
        <v>0</v>
      </c>
      <c r="F57" s="86">
        <v>0</v>
      </c>
      <c r="G57" s="55">
        <f t="shared" si="6"/>
        <v>0</v>
      </c>
    </row>
    <row r="58" spans="1:7" ht="19.5" customHeight="1" thickBot="1" x14ac:dyDescent="0.3">
      <c r="A58" s="108"/>
      <c r="B58" s="85"/>
      <c r="C58" s="82"/>
      <c r="D58" s="36"/>
      <c r="E58" s="78">
        <v>0</v>
      </c>
      <c r="F58" s="86">
        <v>0</v>
      </c>
      <c r="G58" s="55">
        <f t="shared" si="6"/>
        <v>0</v>
      </c>
    </row>
    <row r="59" spans="1:7" s="56" customFormat="1" ht="43.5" customHeight="1" thickBot="1" x14ac:dyDescent="0.3">
      <c r="A59" s="92"/>
      <c r="B59" s="223" t="s">
        <v>56</v>
      </c>
      <c r="C59" s="202"/>
      <c r="D59" s="224"/>
      <c r="E59" s="208">
        <f>SUM(E41:E58)</f>
        <v>0</v>
      </c>
      <c r="F59" s="209"/>
      <c r="G59" s="210">
        <f>SUM(G41:G58)</f>
        <v>0</v>
      </c>
    </row>
    <row r="60" spans="1:7" s="56" customFormat="1" ht="43.5" customHeight="1" thickBot="1" x14ac:dyDescent="0.3">
      <c r="A60" s="92"/>
      <c r="B60" s="93" t="s">
        <v>390</v>
      </c>
      <c r="C60" s="94"/>
      <c r="D60" s="95"/>
      <c r="E60" s="96">
        <f>E59*4</f>
        <v>0</v>
      </c>
      <c r="F60" s="97"/>
      <c r="G60" s="98">
        <f>G59*4</f>
        <v>0</v>
      </c>
    </row>
    <row r="61" spans="1:7" s="56" customFormat="1" ht="45" customHeight="1" thickTop="1" thickBot="1" x14ac:dyDescent="0.3">
      <c r="A61" s="109"/>
      <c r="B61" s="99" t="s">
        <v>391</v>
      </c>
      <c r="C61" s="100"/>
      <c r="D61" s="101"/>
      <c r="E61" s="111">
        <f>E48+E60</f>
        <v>0</v>
      </c>
      <c r="F61" s="110"/>
      <c r="G61" s="112">
        <f>G48+G60</f>
        <v>0</v>
      </c>
    </row>
    <row r="62" spans="1:7" ht="13.5" thickTop="1" x14ac:dyDescent="0.25"/>
  </sheetData>
  <mergeCells count="20">
    <mergeCell ref="A2:G2"/>
    <mergeCell ref="A3:G3"/>
    <mergeCell ref="A4:G4"/>
    <mergeCell ref="A5:G5"/>
    <mergeCell ref="A11:C11"/>
    <mergeCell ref="D11:G11"/>
    <mergeCell ref="D8:G8"/>
    <mergeCell ref="A9:C9"/>
    <mergeCell ref="D9:G9"/>
    <mergeCell ref="A10:C10"/>
    <mergeCell ref="D10:G10"/>
    <mergeCell ref="A7:B7"/>
    <mergeCell ref="A8:C8"/>
    <mergeCell ref="D7:G7"/>
    <mergeCell ref="A6:C6"/>
    <mergeCell ref="D14:G14"/>
    <mergeCell ref="A12:C12"/>
    <mergeCell ref="D12:G12"/>
    <mergeCell ref="A13:C13"/>
    <mergeCell ref="D13:G13"/>
  </mergeCells>
  <pageMargins left="0.70866141732283472" right="0.70866141732283472" top="0.74803149606299213" bottom="0.74803149606299213" header="0.31496062992125984" footer="0.31496062992125984"/>
  <pageSetup paperSize="8" scale="89" fitToHeight="2" orientation="landscape" r:id="rId1"/>
  <headerFooter>
    <oddFooter>&amp;L&amp;9CH Alpes-Isère&amp;C&amp;9&amp;F - &amp;A&amp;R&amp;9&amp;P/&amp;N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Accueil</vt:lpstr>
      <vt:lpstr>VALEUR TECHNIQUE</vt:lpstr>
      <vt:lpstr>MAINTENANCE</vt:lpstr>
      <vt:lpstr>PRIX</vt:lpstr>
      <vt:lpstr>'VALEUR TECHNIQUE'!_Toc125663905</vt:lpstr>
      <vt:lpstr>MAINTENANCE!_Toc202465668</vt:lpstr>
      <vt:lpstr>PRIX!_Toc202467395</vt:lpstr>
      <vt:lpstr>MAINTENANCE!_Toc72963452</vt:lpstr>
      <vt:lpstr>MAINTENANCE!Zone_d_impression</vt:lpstr>
      <vt:lpstr>PRIX!Zone_d_impression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2019-02-25T11:06:17Z</dcterms:created>
  <dcterms:modified xsi:type="dcterms:W3CDTF">2025-08-22T12:33:20Z</dcterms:modified>
</cp:coreProperties>
</file>